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755" yWindow="-60" windowWidth="14160" windowHeight="90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" i="1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BE37"/>
  <c r="BE36"/>
  <c r="BE35"/>
  <c r="BE34"/>
  <c r="BE33"/>
  <c r="BE32"/>
  <c r="BE31"/>
  <c r="BE30"/>
  <c r="BE29"/>
  <c r="BE28"/>
  <c r="BE27"/>
  <c r="BE26"/>
  <c r="BE25"/>
  <c r="BE24"/>
  <c r="BE23"/>
  <c r="BE22"/>
  <c r="BE21"/>
  <c r="BE20"/>
  <c r="BE19"/>
  <c r="BE18"/>
  <c r="BE17"/>
  <c r="BE16"/>
  <c r="BE15"/>
  <c r="BE14"/>
  <c r="BE13"/>
  <c r="BE12"/>
  <c r="BE11"/>
  <c r="BE10"/>
  <c r="BE9"/>
  <c r="BE8"/>
  <c r="BE7"/>
  <c r="BE6"/>
  <c r="BE5"/>
  <c r="BE4"/>
  <c r="BK37"/>
  <c r="BK36"/>
  <c r="BK35"/>
  <c r="BK34"/>
  <c r="BK33"/>
  <c r="BK32"/>
  <c r="BK31"/>
  <c r="BK30"/>
  <c r="BK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K10"/>
  <c r="BK9"/>
  <c r="BK8"/>
  <c r="BK7"/>
  <c r="BK6"/>
  <c r="BK5"/>
  <c r="BK4"/>
  <c r="AY37"/>
  <c r="AY36"/>
  <c r="AY35"/>
  <c r="AY34"/>
  <c r="AY33"/>
  <c r="AY32"/>
  <c r="AY31"/>
  <c r="AY30"/>
  <c r="AY29"/>
  <c r="AY28"/>
  <c r="AY27"/>
  <c r="AY26"/>
  <c r="AY25"/>
  <c r="AY24"/>
  <c r="AY23"/>
  <c r="AY22"/>
  <c r="AY21"/>
  <c r="AY20"/>
  <c r="AY19"/>
  <c r="AY18"/>
  <c r="AY17"/>
  <c r="AY16"/>
  <c r="AY15"/>
  <c r="AY14"/>
  <c r="AY13"/>
  <c r="AY12"/>
  <c r="AY11"/>
  <c r="AY10"/>
  <c r="AY9"/>
  <c r="AY8"/>
  <c r="AY7"/>
  <c r="AY6"/>
  <c r="AY5"/>
  <c r="AY4"/>
  <c r="AS37"/>
  <c r="AS36"/>
  <c r="AS35"/>
  <c r="AS34"/>
  <c r="AS33"/>
  <c r="AS32"/>
  <c r="AS31"/>
  <c r="AS30"/>
  <c r="AS29"/>
  <c r="AS28"/>
  <c r="AS27"/>
  <c r="AS26"/>
  <c r="AS25"/>
  <c r="AS24"/>
  <c r="AS23"/>
  <c r="AS22"/>
  <c r="AS21"/>
  <c r="AS20"/>
  <c r="AS19"/>
  <c r="AS18"/>
  <c r="AS17"/>
  <c r="AS16"/>
  <c r="AS15"/>
  <c r="AS14"/>
  <c r="AS13"/>
  <c r="AS12"/>
  <c r="AS11"/>
  <c r="AS10"/>
  <c r="AS9"/>
  <c r="AS8"/>
  <c r="AS7"/>
  <c r="AS6"/>
  <c r="AS5"/>
  <c r="AS4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6"/>
  <c r="AM5"/>
  <c r="AM4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6"/>
  <c r="AG5"/>
  <c r="AG4"/>
  <c r="AA37"/>
  <c r="C37" s="1"/>
  <c r="AA20"/>
  <c r="C20" s="1"/>
  <c r="AA36"/>
  <c r="AA35"/>
  <c r="AA34"/>
  <c r="AA33"/>
  <c r="AA32"/>
  <c r="AA31"/>
  <c r="AA30"/>
  <c r="AA29"/>
  <c r="AA28"/>
  <c r="AA27"/>
  <c r="AA26"/>
  <c r="AA25"/>
  <c r="AA24"/>
  <c r="AA23"/>
  <c r="AA22"/>
  <c r="AA21"/>
  <c r="AA19"/>
  <c r="AA18"/>
  <c r="AA17"/>
  <c r="AA16"/>
  <c r="AA15"/>
  <c r="AA14"/>
  <c r="AA13"/>
  <c r="AA12"/>
  <c r="AA11"/>
  <c r="AA10"/>
  <c r="AA9"/>
  <c r="AA8"/>
  <c r="AA7"/>
  <c r="AA6"/>
  <c r="AA5"/>
  <c r="AA4"/>
  <c r="U36"/>
  <c r="U35"/>
  <c r="U34"/>
  <c r="U33"/>
  <c r="U32"/>
  <c r="U31"/>
  <c r="U30"/>
  <c r="U29"/>
  <c r="U28"/>
  <c r="U27"/>
  <c r="U26"/>
  <c r="U25"/>
  <c r="U24"/>
  <c r="U23"/>
  <c r="U22"/>
  <c r="U21"/>
  <c r="U19"/>
  <c r="U18"/>
  <c r="U17"/>
  <c r="U16"/>
  <c r="U15"/>
  <c r="U14"/>
  <c r="U13"/>
  <c r="U12"/>
  <c r="U11"/>
  <c r="U10"/>
  <c r="U9"/>
  <c r="U8"/>
  <c r="U7"/>
  <c r="U6"/>
  <c r="U5"/>
  <c r="U4"/>
  <c r="O36"/>
  <c r="O35"/>
  <c r="O34"/>
  <c r="O33"/>
  <c r="O32"/>
  <c r="O31"/>
  <c r="O30"/>
  <c r="O29"/>
  <c r="O28"/>
  <c r="O27"/>
  <c r="O26"/>
  <c r="O25"/>
  <c r="O24"/>
  <c r="O23"/>
  <c r="O22"/>
  <c r="O21"/>
  <c r="O19"/>
  <c r="O18"/>
  <c r="O17"/>
  <c r="O16"/>
  <c r="O15"/>
  <c r="O14"/>
  <c r="O13"/>
  <c r="O12"/>
  <c r="O11"/>
  <c r="O10"/>
  <c r="O9"/>
  <c r="O8"/>
  <c r="O7"/>
  <c r="O6"/>
  <c r="O5"/>
  <c r="O4"/>
  <c r="I36"/>
  <c r="C36" s="1"/>
  <c r="I35"/>
  <c r="C35" s="1"/>
  <c r="I34"/>
  <c r="C34" s="1"/>
  <c r="I33"/>
  <c r="C33" s="1"/>
  <c r="I32"/>
  <c r="C32" s="1"/>
  <c r="I31"/>
  <c r="C31" s="1"/>
  <c r="I30"/>
  <c r="C30" s="1"/>
  <c r="I29"/>
  <c r="C29" s="1"/>
  <c r="I28"/>
  <c r="C28" s="1"/>
  <c r="I27"/>
  <c r="C27" s="1"/>
  <c r="I26"/>
  <c r="C26" s="1"/>
  <c r="I25"/>
  <c r="C25" s="1"/>
  <c r="I24"/>
  <c r="C24" s="1"/>
  <c r="I23"/>
  <c r="C23" s="1"/>
  <c r="I22"/>
  <c r="C22" s="1"/>
  <c r="I21"/>
  <c r="C21" s="1"/>
  <c r="I19"/>
  <c r="C19" s="1"/>
  <c r="I18"/>
  <c r="C18" s="1"/>
  <c r="I17"/>
  <c r="C17" s="1"/>
  <c r="I16"/>
  <c r="C16" s="1"/>
  <c r="I15"/>
  <c r="C15" s="1"/>
  <c r="I14"/>
  <c r="C14" s="1"/>
  <c r="I13"/>
  <c r="C13" s="1"/>
  <c r="I12"/>
  <c r="C12" s="1"/>
  <c r="I11"/>
  <c r="C11" s="1"/>
  <c r="I10"/>
  <c r="C10" s="1"/>
  <c r="I9"/>
  <c r="C9" s="1"/>
  <c r="I8"/>
  <c r="C8" s="1"/>
  <c r="I7"/>
  <c r="C7" s="1"/>
  <c r="I6"/>
  <c r="C6" s="1"/>
  <c r="I5"/>
  <c r="C5" s="1"/>
  <c r="I4"/>
  <c r="BI37"/>
  <c r="BI36"/>
  <c r="BI35"/>
  <c r="BI34"/>
  <c r="BI33"/>
  <c r="BI32"/>
  <c r="BI31"/>
  <c r="BI30"/>
  <c r="BI29"/>
  <c r="BI28"/>
  <c r="BI27"/>
  <c r="BI26"/>
  <c r="BI25"/>
  <c r="BI24"/>
  <c r="BI23"/>
  <c r="BI22"/>
  <c r="BI21"/>
  <c r="BI20"/>
  <c r="BI19"/>
  <c r="BI18"/>
  <c r="BI17"/>
  <c r="BI16"/>
  <c r="BI15"/>
  <c r="BI14"/>
  <c r="BI13"/>
  <c r="BI12"/>
  <c r="BI11"/>
  <c r="BI10"/>
  <c r="BI9"/>
  <c r="BI8"/>
  <c r="BI7"/>
  <c r="BI6"/>
  <c r="BI5"/>
  <c r="BI4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C6"/>
  <c r="BC5"/>
  <c r="BC4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W8"/>
  <c r="AW7"/>
  <c r="AW6"/>
  <c r="AW5"/>
  <c r="AW4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6"/>
  <c r="AQ5"/>
  <c r="AQ4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K8"/>
  <c r="AK7"/>
  <c r="AK6"/>
  <c r="AK5"/>
  <c r="AK4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S36"/>
  <c r="S35"/>
  <c r="S34"/>
  <c r="S33"/>
  <c r="S32"/>
  <c r="S31"/>
  <c r="S30"/>
  <c r="S29"/>
  <c r="S28"/>
  <c r="S27"/>
  <c r="S26"/>
  <c r="S25"/>
  <c r="S24"/>
  <c r="S23"/>
  <c r="S22"/>
  <c r="S21"/>
  <c r="S19"/>
  <c r="S18"/>
  <c r="S17"/>
  <c r="S16"/>
  <c r="S15"/>
  <c r="S14"/>
  <c r="S13"/>
  <c r="S12"/>
  <c r="S11"/>
  <c r="S10"/>
  <c r="S9"/>
  <c r="S8"/>
  <c r="S7"/>
  <c r="S6"/>
  <c r="S5"/>
  <c r="S4"/>
  <c r="M26"/>
  <c r="M9"/>
  <c r="M36"/>
  <c r="M35"/>
  <c r="M34"/>
  <c r="M33"/>
  <c r="M32"/>
  <c r="M31"/>
  <c r="M30"/>
  <c r="M29"/>
  <c r="M28"/>
  <c r="M27"/>
  <c r="M25"/>
  <c r="M24"/>
  <c r="M23"/>
  <c r="M22"/>
  <c r="M21"/>
  <c r="M19"/>
  <c r="M18"/>
  <c r="M17"/>
  <c r="M16"/>
  <c r="M15"/>
  <c r="M14"/>
  <c r="M13"/>
  <c r="M12"/>
  <c r="M11"/>
  <c r="M10"/>
  <c r="M8"/>
  <c r="M7"/>
  <c r="M6"/>
  <c r="M5"/>
  <c r="M4"/>
  <c r="G36"/>
  <c r="G35"/>
  <c r="G34"/>
  <c r="G33"/>
  <c r="G32"/>
  <c r="G31"/>
  <c r="G30"/>
  <c r="G29"/>
  <c r="G28"/>
  <c r="G27"/>
  <c r="G26"/>
  <c r="G25"/>
  <c r="G24"/>
  <c r="G23"/>
  <c r="G22"/>
  <c r="G21"/>
  <c r="G19"/>
  <c r="G18"/>
  <c r="G17"/>
  <c r="G16"/>
  <c r="G15"/>
  <c r="G14"/>
  <c r="G13"/>
  <c r="G12"/>
  <c r="G11"/>
  <c r="G10"/>
  <c r="H35" s="1"/>
  <c r="G9"/>
  <c r="G8"/>
  <c r="G7"/>
  <c r="G6"/>
  <c r="G5"/>
  <c r="G4"/>
  <c r="AL37" l="1"/>
  <c r="BJ37"/>
  <c r="T36"/>
  <c r="Z37"/>
  <c r="BJ4"/>
  <c r="BJ5"/>
  <c r="BJ6"/>
  <c r="BJ7"/>
  <c r="BJ8"/>
  <c r="BJ9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D37"/>
  <c r="BD4"/>
  <c r="BD5"/>
  <c r="BD6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AX37"/>
  <c r="AX4"/>
  <c r="AX5"/>
  <c r="AX6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R37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L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Z36"/>
  <c r="Z20"/>
  <c r="Z4"/>
  <c r="Z5"/>
  <c r="Z6"/>
  <c r="Z7"/>
  <c r="Z8"/>
  <c r="Z9"/>
  <c r="Z10"/>
  <c r="Z11"/>
  <c r="Z12"/>
  <c r="Z13"/>
  <c r="Z14"/>
  <c r="Z15"/>
  <c r="Z16"/>
  <c r="Z17"/>
  <c r="Z18"/>
  <c r="Z19"/>
  <c r="Z21"/>
  <c r="Z22"/>
  <c r="Z23"/>
  <c r="Z24"/>
  <c r="Z25"/>
  <c r="Z26"/>
  <c r="Z27"/>
  <c r="Z28"/>
  <c r="Z29"/>
  <c r="Z30"/>
  <c r="Z31"/>
  <c r="Z32"/>
  <c r="Z33"/>
  <c r="Z34"/>
  <c r="Z35"/>
  <c r="T4"/>
  <c r="T5"/>
  <c r="T6"/>
  <c r="T7"/>
  <c r="T8"/>
  <c r="T9"/>
  <c r="T10"/>
  <c r="T11"/>
  <c r="T12"/>
  <c r="T13"/>
  <c r="T14"/>
  <c r="T15"/>
  <c r="T16"/>
  <c r="T17"/>
  <c r="T18"/>
  <c r="T19"/>
  <c r="T21"/>
  <c r="T22"/>
  <c r="T23"/>
  <c r="T24"/>
  <c r="T25"/>
  <c r="T26"/>
  <c r="T27"/>
  <c r="T28"/>
  <c r="T29"/>
  <c r="T30"/>
  <c r="T31"/>
  <c r="T32"/>
  <c r="T33"/>
  <c r="T34"/>
  <c r="T35"/>
  <c r="N19"/>
  <c r="N26"/>
  <c r="N9"/>
  <c r="N21"/>
  <c r="N22"/>
  <c r="N23"/>
  <c r="N24"/>
  <c r="N25"/>
  <c r="N27"/>
  <c r="N28"/>
  <c r="N30"/>
  <c r="N32"/>
  <c r="N34"/>
  <c r="N36"/>
  <c r="N29"/>
  <c r="N31"/>
  <c r="N33"/>
  <c r="N35"/>
  <c r="N4"/>
  <c r="N5"/>
  <c r="N6"/>
  <c r="N7"/>
  <c r="N8"/>
  <c r="N10"/>
  <c r="N11"/>
  <c r="N12"/>
  <c r="N13"/>
  <c r="N14"/>
  <c r="N15"/>
  <c r="N16"/>
  <c r="N17"/>
  <c r="N18"/>
  <c r="H12"/>
  <c r="H14"/>
  <c r="B14" s="1"/>
  <c r="H16"/>
  <c r="H18"/>
  <c r="B18" s="1"/>
  <c r="H4"/>
  <c r="H6"/>
  <c r="H8"/>
  <c r="H22"/>
  <c r="H24"/>
  <c r="H26"/>
  <c r="H27"/>
  <c r="H28"/>
  <c r="B28" s="1"/>
  <c r="H30"/>
  <c r="H32"/>
  <c r="B32" s="1"/>
  <c r="H34"/>
  <c r="H36"/>
  <c r="B36" s="1"/>
  <c r="H10"/>
  <c r="H11"/>
  <c r="H13"/>
  <c r="H15"/>
  <c r="B15" s="1"/>
  <c r="H17"/>
  <c r="H19"/>
  <c r="B19" s="1"/>
  <c r="H5"/>
  <c r="H7"/>
  <c r="B7" s="1"/>
  <c r="H9"/>
  <c r="H21"/>
  <c r="B21" s="1"/>
  <c r="H23"/>
  <c r="H25"/>
  <c r="B25" s="1"/>
  <c r="H29"/>
  <c r="H31"/>
  <c r="B31" s="1"/>
  <c r="H33"/>
  <c r="B33" l="1"/>
  <c r="B29"/>
  <c r="B23"/>
  <c r="B9"/>
  <c r="B17"/>
  <c r="B13"/>
  <c r="B34"/>
  <c r="B30"/>
  <c r="B24"/>
  <c r="B5"/>
  <c r="B10"/>
  <c r="B27"/>
  <c r="B8"/>
  <c r="B4"/>
  <c r="B11"/>
  <c r="B26"/>
  <c r="B20"/>
  <c r="B16"/>
  <c r="B12"/>
  <c r="B35"/>
  <c r="B22"/>
  <c r="B6"/>
  <c r="B37"/>
</calcChain>
</file>

<file path=xl/sharedStrings.xml><?xml version="1.0" encoding="utf-8"?>
<sst xmlns="http://schemas.openxmlformats.org/spreadsheetml/2006/main" count="122" uniqueCount="55">
  <si>
    <t>Clumber Park</t>
  </si>
  <si>
    <t>M10</t>
  </si>
  <si>
    <t>M12</t>
  </si>
  <si>
    <t>Minute</t>
  </si>
  <si>
    <t>Second</t>
  </si>
  <si>
    <t>Distance</t>
  </si>
  <si>
    <t>M14</t>
  </si>
  <si>
    <t>M16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</si>
  <si>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</si>
  <si>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</si>
  <si>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</si>
  <si>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</si>
  <si>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</si>
  <si>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</si>
  <si>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</si>
  <si>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</si>
  <si>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</si>
  <si>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M80</t>
  </si>
  <si>
    <t>W10</t>
  </si>
  <si>
    <t>W12</t>
  </si>
  <si>
    <t>W14</t>
  </si>
  <si>
    <t>W16</t>
  </si>
  <si>
    <t>W35</t>
  </si>
  <si>
    <t>W40</t>
  </si>
  <si>
    <t>W45</t>
  </si>
  <si>
    <t>W50</t>
  </si>
  <si>
    <t>W55</t>
  </si>
  <si>
    <t>W60</t>
  </si>
  <si>
    <t>W65</t>
  </si>
  <si>
    <t>W70</t>
  </si>
  <si>
    <t>W75</t>
  </si>
  <si>
    <t>Pace</t>
  </si>
  <si>
    <t>Pace Ratio</t>
  </si>
  <si>
    <t>Newborough</t>
  </si>
  <si>
    <t>Distance (km)</t>
  </si>
  <si>
    <t>Pace (km/min)</t>
  </si>
  <si>
    <t>Average</t>
  </si>
  <si>
    <t>Magilligan</t>
  </si>
  <si>
    <t>Wharncliffe Wood</t>
  </si>
  <si>
    <t>W80</t>
  </si>
  <si>
    <t>Simonside</t>
  </si>
  <si>
    <t>Penhale</t>
  </si>
  <si>
    <t>Midhurst</t>
  </si>
  <si>
    <t>Pwll Du</t>
  </si>
  <si>
    <t>Culbin East</t>
  </si>
  <si>
    <t>M18</t>
  </si>
  <si>
    <t>M20</t>
  </si>
  <si>
    <t>M21</t>
  </si>
  <si>
    <t>W18</t>
  </si>
  <si>
    <t>W20</t>
  </si>
  <si>
    <t>W21</t>
  </si>
  <si>
    <t>-</t>
  </si>
  <si>
    <t>Length Ratio</t>
  </si>
  <si>
    <t>Beechenhurst</t>
  </si>
  <si>
    <t>Age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</si>
</sst>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"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3" fillId="0" borderId="0" xfId="0" applyFont="1"/>
    <xf numFmtId="164" fontId="0" fillId="0" borderId="0" xfId="0" applyNumberFormat="1" applyFill="1"/>
    <xf numFmtId="0" fontId="0" fillId="0" borderId="0" xfId="0" applyFont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ill="1"/>
    <xf numFmtId="0" fontId="2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4" fillId="3" borderId="0" xfId="0" applyNumberFormat="1" applyFont="1" applyFill="1" applyBorder="1"/>
    <xf numFmtId="0" fontId="0" fillId="3" borderId="0" xfId="0" applyFill="1" applyBorder="1"/>
    <xf numFmtId="165" fontId="0" fillId="3" borderId="0" xfId="0" applyNumberFormat="1" applyFill="1" applyBorder="1"/>
    <xf numFmtId="164" fontId="0" fillId="2" borderId="0" xfId="0" applyNumberFormat="1" applyFill="1" applyBorder="1"/>
    <xf numFmtId="164" fontId="0" fillId="3" borderId="0" xfId="0" applyNumberFormat="1" applyFill="1" applyBorder="1"/>
    <xf numFmtId="164" fontId="0" fillId="3" borderId="3" xfId="0" applyNumberFormat="1" applyFill="1" applyBorder="1"/>
    <xf numFmtId="164" fontId="4" fillId="0" borderId="0" xfId="0" applyNumberFormat="1" applyFont="1" applyBorder="1"/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164" fontId="0" fillId="0" borderId="3" xfId="0" applyNumberFormat="1" applyBorder="1"/>
    <xf numFmtId="0" fontId="1" fillId="0" borderId="0" xfId="0" applyFont="1" applyBorder="1"/>
    <xf numFmtId="0" fontId="2" fillId="0" borderId="0" xfId="0" applyFont="1" applyBorder="1"/>
    <xf numFmtId="0" fontId="2" fillId="3" borderId="0" xfId="0" applyFont="1" applyFill="1" applyBorder="1"/>
    <xf numFmtId="164" fontId="0" fillId="2" borderId="0" xfId="0" quotePrefix="1" applyNumberFormat="1" applyFill="1" applyBorder="1"/>
    <xf numFmtId="164" fontId="0" fillId="3" borderId="0" xfId="0" quotePrefix="1" applyNumberFormat="1" applyFill="1" applyBorder="1"/>
    <xf numFmtId="164" fontId="4" fillId="0" borderId="4" xfId="0" applyNumberFormat="1" applyFont="1" applyBorder="1"/>
    <xf numFmtId="0" fontId="0" fillId="0" borderId="4" xfId="0" applyBorder="1"/>
    <xf numFmtId="165" fontId="0" fillId="0" borderId="4" xfId="0" applyNumberFormat="1" applyBorder="1"/>
    <xf numFmtId="164" fontId="0" fillId="2" borderId="4" xfId="0" quotePrefix="1" applyNumberFormat="1" applyFill="1" applyBorder="1"/>
    <xf numFmtId="164" fontId="0" fillId="0" borderId="4" xfId="0" quotePrefix="1" applyNumberFormat="1" applyBorder="1"/>
    <xf numFmtId="0" fontId="2" fillId="0" borderId="4" xfId="0" applyFont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0" fillId="0" borderId="5" xfId="0" applyNumberFormat="1" applyBorder="1"/>
    <xf numFmtId="164" fontId="2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65" fontId="0" fillId="0" borderId="4" xfId="0" applyNumberFormat="1" applyFont="1" applyBorder="1" applyAlignment="1">
      <alignment horizontal="center" wrapText="1"/>
    </xf>
    <xf numFmtId="164" fontId="0" fillId="2" borderId="4" xfId="0" applyNumberFormat="1" applyFont="1" applyFill="1" applyBorder="1" applyAlignment="1">
      <alignment horizontal="center" wrapText="1"/>
    </xf>
    <xf numFmtId="164" fontId="0" fillId="0" borderId="4" xfId="0" applyNumberFormat="1" applyFon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 wrapText="1"/>
    </xf>
    <xf numFmtId="164" fontId="4" fillId="3" borderId="3" xfId="0" applyNumberFormat="1" applyFont="1" applyFill="1" applyBorder="1"/>
    <xf numFmtId="164" fontId="4" fillId="0" borderId="3" xfId="0" applyNumberFormat="1" applyFont="1" applyBorder="1"/>
    <xf numFmtId="164" fontId="4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3" fillId="3" borderId="7" xfId="0" applyFont="1" applyFill="1" applyBorder="1"/>
    <xf numFmtId="0" fontId="3" fillId="0" borderId="7" xfId="0" applyFont="1" applyBorder="1"/>
    <xf numFmtId="0" fontId="4" fillId="3" borderId="7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5" fillId="3" borderId="7" xfId="0" applyFont="1" applyFill="1" applyBorder="1"/>
    <xf numFmtId="164" fontId="5" fillId="3" borderId="0" xfId="0" applyNumberFormat="1" applyFont="1" applyFill="1" applyBorder="1"/>
    <xf numFmtId="164" fontId="5" fillId="3" borderId="3" xfId="0" applyNumberFormat="1" applyFont="1" applyFill="1" applyBorder="1"/>
    <xf numFmtId="0" fontId="1" fillId="3" borderId="0" xfId="0" applyFont="1" applyFill="1" applyBorder="1"/>
    <xf numFmtId="165" fontId="1" fillId="3" borderId="0" xfId="0" applyNumberFormat="1" applyFont="1" applyFill="1" applyBorder="1"/>
    <xf numFmtId="164" fontId="1" fillId="2" borderId="0" xfId="0" applyNumberFormat="1" applyFont="1" applyFill="1" applyBorder="1"/>
    <xf numFmtId="164" fontId="1" fillId="3" borderId="0" xfId="0" applyNumberFormat="1" applyFont="1" applyFill="1" applyBorder="1"/>
    <xf numFmtId="164" fontId="1" fillId="3" borderId="3" xfId="0" applyNumberFormat="1" applyFont="1" applyFill="1" applyBorder="1"/>
    <xf numFmtId="0" fontId="5" fillId="0" borderId="7" xfId="0" applyFont="1" applyBorder="1"/>
    <xf numFmtId="164" fontId="5" fillId="0" borderId="0" xfId="0" applyNumberFormat="1" applyFont="1" applyBorder="1"/>
    <xf numFmtId="164" fontId="5" fillId="0" borderId="3" xfId="0" applyNumberFormat="1" applyFont="1" applyBorder="1"/>
    <xf numFmtId="165" fontId="1" fillId="0" borderId="0" xfId="0" applyNumberFormat="1" applyFont="1" applyBorder="1"/>
    <xf numFmtId="164" fontId="1" fillId="0" borderId="0" xfId="0" applyNumberFormat="1" applyFont="1" applyBorder="1"/>
    <xf numFmtId="16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37"/>
  <sheetViews>
    <sheetView showGridLines="0" showRowColHeaders="0" tabSelected="1" zoomScale="70" zoomScaleNormal="70" workbookViewId="0"/>
  </sheetViews>
  <sheetFormatPr defaultRowHeight="15"/>
  <cols>
    <col min="1" max="1" width="5.28515625" style="5" bestFit="1" customWidth="1"/>
    <col min="2" max="3" width="8.5703125" style="4" customWidth="1"/>
    <col min="4" max="4" width="12.85546875" hidden="1" customWidth="1"/>
    <col min="5" max="5" width="9.140625" hidden="1" customWidth="1"/>
    <col min="6" max="6" width="13.28515625" hidden="1" customWidth="1"/>
    <col min="7" max="7" width="14.140625" style="3" hidden="1" customWidth="1"/>
    <col min="8" max="9" width="6.7109375" style="6" customWidth="1"/>
    <col min="10" max="13" width="9.140625" hidden="1" customWidth="1"/>
    <col min="14" max="14" width="6.7109375" customWidth="1"/>
    <col min="15" max="15" width="6.7109375" style="2" customWidth="1"/>
    <col min="16" max="19" width="9.140625" hidden="1" customWidth="1"/>
    <col min="20" max="20" width="6.7109375" style="11" customWidth="1"/>
    <col min="21" max="21" width="6.7109375" style="6" customWidth="1"/>
    <col min="22" max="25" width="9.140625" hidden="1" customWidth="1"/>
    <col min="26" max="26" width="6.7109375" customWidth="1"/>
    <col min="27" max="27" width="6.7109375" style="2" customWidth="1"/>
    <col min="28" max="31" width="9.140625" hidden="1" customWidth="1"/>
    <col min="32" max="32" width="6.7109375" style="11" customWidth="1"/>
    <col min="33" max="33" width="6.7109375" style="6" customWidth="1"/>
    <col min="34" max="37" width="9.140625" hidden="1" customWidth="1"/>
    <col min="38" max="38" width="6.7109375" customWidth="1"/>
    <col min="39" max="39" width="6.7109375" style="2" customWidth="1"/>
    <col min="40" max="43" width="9.140625" hidden="1" customWidth="1"/>
    <col min="44" max="44" width="6.7109375" style="11" customWidth="1"/>
    <col min="45" max="45" width="6.7109375" style="6" customWidth="1"/>
    <col min="46" max="49" width="9.140625" hidden="1" customWidth="1"/>
    <col min="50" max="50" width="6.7109375" customWidth="1"/>
    <col min="51" max="51" width="6.7109375" style="2" customWidth="1"/>
    <col min="52" max="55" width="9.140625" hidden="1" customWidth="1"/>
    <col min="56" max="56" width="6.7109375" style="11" customWidth="1"/>
    <col min="57" max="57" width="6.7109375" style="6" customWidth="1"/>
    <col min="58" max="61" width="9.140625" hidden="1" customWidth="1"/>
    <col min="62" max="62" width="6.7109375" customWidth="1"/>
    <col min="63" max="63" width="6.7109375" style="2" customWidth="1"/>
  </cols>
  <sheetData>
    <row r="1" spans="1:63" s="7" customFormat="1">
      <c r="A1" s="56" t="s">
        <v>54</v>
      </c>
      <c r="B1" s="12" t="s">
        <v>36</v>
      </c>
      <c r="C1" s="50"/>
      <c r="D1" s="13">
        <v>1997</v>
      </c>
      <c r="E1" s="13"/>
      <c r="F1" s="13"/>
      <c r="G1" s="13"/>
      <c r="H1" s="13"/>
      <c r="I1" s="13"/>
      <c r="J1" s="14">
        <v>2001</v>
      </c>
      <c r="K1" s="14"/>
      <c r="L1" s="14"/>
      <c r="M1" s="14"/>
      <c r="N1" s="14"/>
      <c r="O1" s="14"/>
      <c r="P1" s="13">
        <v>2002</v>
      </c>
      <c r="Q1" s="13"/>
      <c r="R1" s="13"/>
      <c r="S1" s="13"/>
      <c r="T1" s="13"/>
      <c r="U1" s="13"/>
      <c r="V1" s="14">
        <v>2003</v>
      </c>
      <c r="W1" s="14"/>
      <c r="X1" s="14"/>
      <c r="Y1" s="14"/>
      <c r="Z1" s="14"/>
      <c r="AA1" s="14"/>
      <c r="AB1" s="13">
        <v>2004</v>
      </c>
      <c r="AC1" s="13"/>
      <c r="AD1" s="13"/>
      <c r="AE1" s="13"/>
      <c r="AF1" s="13"/>
      <c r="AG1" s="13"/>
      <c r="AH1" s="14">
        <v>2005</v>
      </c>
      <c r="AI1" s="14"/>
      <c r="AJ1" s="14"/>
      <c r="AK1" s="14"/>
      <c r="AL1" s="14"/>
      <c r="AM1" s="14"/>
      <c r="AN1" s="13">
        <v>2006</v>
      </c>
      <c r="AO1" s="13"/>
      <c r="AP1" s="13"/>
      <c r="AQ1" s="13"/>
      <c r="AR1" s="13"/>
      <c r="AS1" s="13"/>
      <c r="AT1" s="14">
        <v>2007</v>
      </c>
      <c r="AU1" s="14"/>
      <c r="AV1" s="14"/>
      <c r="AW1" s="14"/>
      <c r="AX1" s="14"/>
      <c r="AY1" s="14"/>
      <c r="AZ1" s="13">
        <v>2008</v>
      </c>
      <c r="BA1" s="13"/>
      <c r="BB1" s="13"/>
      <c r="BC1" s="13"/>
      <c r="BD1" s="13"/>
      <c r="BE1" s="13"/>
      <c r="BF1" s="14">
        <v>2009</v>
      </c>
      <c r="BG1" s="14"/>
      <c r="BH1" s="14"/>
      <c r="BI1" s="14"/>
      <c r="BJ1" s="14"/>
      <c r="BK1" s="15"/>
    </row>
    <row r="2" spans="1:63" s="7" customFormat="1">
      <c r="A2" s="57"/>
      <c r="B2" s="16"/>
      <c r="C2" s="51"/>
      <c r="D2" s="8" t="s">
        <v>0</v>
      </c>
      <c r="E2" s="8"/>
      <c r="F2" s="8"/>
      <c r="G2" s="8"/>
      <c r="H2" s="8"/>
      <c r="I2" s="8"/>
      <c r="J2" s="17" t="s">
        <v>33</v>
      </c>
      <c r="K2" s="17"/>
      <c r="L2" s="17"/>
      <c r="M2" s="17"/>
      <c r="N2" s="17"/>
      <c r="O2" s="17"/>
      <c r="P2" s="8" t="s">
        <v>37</v>
      </c>
      <c r="Q2" s="8"/>
      <c r="R2" s="8"/>
      <c r="S2" s="8"/>
      <c r="T2" s="8"/>
      <c r="U2" s="8"/>
      <c r="V2" s="17" t="s">
        <v>38</v>
      </c>
      <c r="W2" s="17"/>
      <c r="X2" s="17"/>
      <c r="Y2" s="17"/>
      <c r="Z2" s="17"/>
      <c r="AA2" s="17"/>
      <c r="AB2" s="8" t="s">
        <v>40</v>
      </c>
      <c r="AC2" s="8"/>
      <c r="AD2" s="8"/>
      <c r="AE2" s="8"/>
      <c r="AF2" s="8"/>
      <c r="AG2" s="8"/>
      <c r="AH2" s="17" t="s">
        <v>41</v>
      </c>
      <c r="AI2" s="17"/>
      <c r="AJ2" s="17"/>
      <c r="AK2" s="17"/>
      <c r="AL2" s="17"/>
      <c r="AM2" s="17"/>
      <c r="AN2" s="8" t="s">
        <v>42</v>
      </c>
      <c r="AO2" s="8"/>
      <c r="AP2" s="8"/>
      <c r="AQ2" s="8"/>
      <c r="AR2" s="8"/>
      <c r="AS2" s="8"/>
      <c r="AT2" s="9" t="s">
        <v>43</v>
      </c>
      <c r="AU2" s="9"/>
      <c r="AV2" s="9"/>
      <c r="AW2" s="9"/>
      <c r="AX2" s="9"/>
      <c r="AY2" s="9"/>
      <c r="AZ2" s="8" t="s">
        <v>44</v>
      </c>
      <c r="BA2" s="8"/>
      <c r="BB2" s="8"/>
      <c r="BC2" s="8"/>
      <c r="BD2" s="8"/>
      <c r="BE2" s="8"/>
      <c r="BF2" s="9" t="s">
        <v>53</v>
      </c>
      <c r="BG2" s="9"/>
      <c r="BH2" s="9"/>
      <c r="BI2" s="9"/>
      <c r="BJ2" s="9"/>
      <c r="BK2" s="18"/>
    </row>
    <row r="3" spans="1:63" s="10" customFormat="1" ht="30.6" customHeight="1" thickBot="1">
      <c r="A3" s="58"/>
      <c r="B3" s="44" t="s">
        <v>32</v>
      </c>
      <c r="C3" s="52" t="s">
        <v>52</v>
      </c>
      <c r="D3" s="45" t="s">
        <v>3</v>
      </c>
      <c r="E3" s="45" t="s">
        <v>4</v>
      </c>
      <c r="F3" s="45" t="s">
        <v>34</v>
      </c>
      <c r="G3" s="46" t="s">
        <v>35</v>
      </c>
      <c r="H3" s="47" t="s">
        <v>32</v>
      </c>
      <c r="I3" s="47" t="s">
        <v>52</v>
      </c>
      <c r="J3" s="45" t="s">
        <v>3</v>
      </c>
      <c r="K3" s="45" t="s">
        <v>4</v>
      </c>
      <c r="L3" s="45" t="s">
        <v>5</v>
      </c>
      <c r="M3" s="45" t="s">
        <v>31</v>
      </c>
      <c r="N3" s="48" t="s">
        <v>32</v>
      </c>
      <c r="O3" s="48" t="s">
        <v>52</v>
      </c>
      <c r="P3" s="45" t="s">
        <v>3</v>
      </c>
      <c r="Q3" s="45" t="s">
        <v>4</v>
      </c>
      <c r="R3" s="45" t="s">
        <v>5</v>
      </c>
      <c r="S3" s="45" t="s">
        <v>31</v>
      </c>
      <c r="T3" s="47" t="s">
        <v>32</v>
      </c>
      <c r="U3" s="47" t="s">
        <v>52</v>
      </c>
      <c r="V3" s="45" t="s">
        <v>3</v>
      </c>
      <c r="W3" s="45" t="s">
        <v>4</v>
      </c>
      <c r="X3" s="45" t="s">
        <v>5</v>
      </c>
      <c r="Y3" s="45" t="s">
        <v>31</v>
      </c>
      <c r="Z3" s="48" t="s">
        <v>32</v>
      </c>
      <c r="AA3" s="48" t="s">
        <v>52</v>
      </c>
      <c r="AB3" s="45" t="s">
        <v>3</v>
      </c>
      <c r="AC3" s="45" t="s">
        <v>4</v>
      </c>
      <c r="AD3" s="45" t="s">
        <v>5</v>
      </c>
      <c r="AE3" s="45" t="s">
        <v>31</v>
      </c>
      <c r="AF3" s="47" t="s">
        <v>32</v>
      </c>
      <c r="AG3" s="47" t="s">
        <v>52</v>
      </c>
      <c r="AH3" s="45" t="s">
        <v>3</v>
      </c>
      <c r="AI3" s="45" t="s">
        <v>4</v>
      </c>
      <c r="AJ3" s="45" t="s">
        <v>5</v>
      </c>
      <c r="AK3" s="45" t="s">
        <v>31</v>
      </c>
      <c r="AL3" s="48" t="s">
        <v>32</v>
      </c>
      <c r="AM3" s="48" t="s">
        <v>52</v>
      </c>
      <c r="AN3" s="45" t="s">
        <v>3</v>
      </c>
      <c r="AO3" s="45" t="s">
        <v>4</v>
      </c>
      <c r="AP3" s="45" t="s">
        <v>5</v>
      </c>
      <c r="AQ3" s="45" t="s">
        <v>31</v>
      </c>
      <c r="AR3" s="47" t="s">
        <v>32</v>
      </c>
      <c r="AS3" s="47" t="s">
        <v>52</v>
      </c>
      <c r="AT3" s="45" t="s">
        <v>3</v>
      </c>
      <c r="AU3" s="45" t="s">
        <v>4</v>
      </c>
      <c r="AV3" s="45" t="s">
        <v>5</v>
      </c>
      <c r="AW3" s="45" t="s">
        <v>31</v>
      </c>
      <c r="AX3" s="48" t="s">
        <v>32</v>
      </c>
      <c r="AY3" s="48" t="s">
        <v>52</v>
      </c>
      <c r="AZ3" s="45" t="s">
        <v>3</v>
      </c>
      <c r="BA3" s="45" t="s">
        <v>4</v>
      </c>
      <c r="BB3" s="45" t="s">
        <v>5</v>
      </c>
      <c r="BC3" s="45" t="s">
        <v>31</v>
      </c>
      <c r="BD3" s="47" t="s">
        <v>32</v>
      </c>
      <c r="BE3" s="47" t="s">
        <v>52</v>
      </c>
      <c r="BF3" s="45" t="s">
        <v>3</v>
      </c>
      <c r="BG3" s="45" t="s">
        <v>4</v>
      </c>
      <c r="BH3" s="45" t="s">
        <v>5</v>
      </c>
      <c r="BI3" s="45" t="s">
        <v>31</v>
      </c>
      <c r="BJ3" s="48" t="s">
        <v>32</v>
      </c>
      <c r="BK3" s="49" t="s">
        <v>52</v>
      </c>
    </row>
    <row r="4" spans="1:63">
      <c r="A4" s="64" t="s">
        <v>1</v>
      </c>
      <c r="B4" s="65">
        <f>AVERAGE(H4,N4,T4,Z4,AF4,AL4,AR4,AX4,BD4,BJ4)</f>
        <v>0.76519560955671762</v>
      </c>
      <c r="C4" s="66">
        <f>AVERAGE(I4,O4,U4,AA4,AG4,AM4,AS4,AY4,BE4,BK4)</f>
        <v>0.20167863066898351</v>
      </c>
      <c r="D4" s="67">
        <v>23</v>
      </c>
      <c r="E4" s="67">
        <v>11</v>
      </c>
      <c r="F4" s="67">
        <v>3.5</v>
      </c>
      <c r="G4" s="68">
        <f t="shared" ref="G4:G19" si="0">(D4+(E4/60))/F4</f>
        <v>6.6238095238095243</v>
      </c>
      <c r="H4" s="69">
        <f t="shared" ref="H4:H10" si="1">G$10/G4</f>
        <v>0.69220239780987436</v>
      </c>
      <c r="I4" s="69">
        <f>F4/F$10</f>
        <v>0.17676767676767677</v>
      </c>
      <c r="J4" s="67">
        <v>13</v>
      </c>
      <c r="K4" s="67">
        <v>11</v>
      </c>
      <c r="L4" s="67">
        <v>2</v>
      </c>
      <c r="M4" s="68">
        <f>(J4+(K4/60))/L4</f>
        <v>6.5916666666666668</v>
      </c>
      <c r="N4" s="70">
        <f t="shared" ref="N4:N19" si="2">M$10/M4</f>
        <v>0.87114793196510387</v>
      </c>
      <c r="O4" s="70">
        <f>L4/L$10</f>
        <v>0.14184397163120568</v>
      </c>
      <c r="P4" s="67">
        <v>14</v>
      </c>
      <c r="Q4" s="67">
        <v>34</v>
      </c>
      <c r="R4" s="67">
        <v>2.2999999999999998</v>
      </c>
      <c r="S4" s="68">
        <f t="shared" ref="S4:S36" si="3">(P4+(Q4/60))/R4</f>
        <v>6.3333333333333339</v>
      </c>
      <c r="T4" s="69">
        <f t="shared" ref="T4:T36" si="4">S$10/S4</f>
        <v>0.85024611889435808</v>
      </c>
      <c r="U4" s="69">
        <f>R4/R$10</f>
        <v>0.16546762589928055</v>
      </c>
      <c r="V4" s="67">
        <v>17</v>
      </c>
      <c r="W4" s="67">
        <v>49</v>
      </c>
      <c r="X4" s="67">
        <v>2.5</v>
      </c>
      <c r="Y4" s="68">
        <f t="shared" ref="Y4:Y20" si="5">(V4+(W4/60))/X4</f>
        <v>7.1266666666666669</v>
      </c>
      <c r="Z4" s="70">
        <f>Y$10/Y4</f>
        <v>0.88332164016214521</v>
      </c>
      <c r="AA4" s="70">
        <f>X4/X$10</f>
        <v>0.26041666666666669</v>
      </c>
      <c r="AB4" s="67">
        <v>30</v>
      </c>
      <c r="AC4" s="67">
        <v>38</v>
      </c>
      <c r="AD4" s="67">
        <v>2.9</v>
      </c>
      <c r="AE4" s="68">
        <f t="shared" ref="AE4:AE36" si="6">(AB4+(AC4/60))/AD4</f>
        <v>10.563218390804598</v>
      </c>
      <c r="AF4" s="69">
        <f t="shared" ref="AF4:AF36" si="7">AE$10/AE4</f>
        <v>0.52221814827080482</v>
      </c>
      <c r="AG4" s="69">
        <f>AD4/AD$10</f>
        <v>0.31521739130434784</v>
      </c>
      <c r="AH4" s="67">
        <v>14</v>
      </c>
      <c r="AI4" s="67">
        <v>27</v>
      </c>
      <c r="AJ4" s="67">
        <v>2.1</v>
      </c>
      <c r="AK4" s="68">
        <f t="shared" ref="AK4" si="8">(AH4+(AI4/60))/AJ4</f>
        <v>6.8809523809523805</v>
      </c>
      <c r="AL4" s="70">
        <f t="shared" ref="AL4:AL37" si="9">AK$10/AK4</f>
        <v>0.79349480968858133</v>
      </c>
      <c r="AM4" s="70">
        <f>AJ4/AJ$10</f>
        <v>0.14000000000000001</v>
      </c>
      <c r="AN4" s="67">
        <v>17</v>
      </c>
      <c r="AO4" s="67">
        <v>56</v>
      </c>
      <c r="AP4" s="67">
        <v>2.4</v>
      </c>
      <c r="AQ4" s="68">
        <f t="shared" ref="AQ4:AQ37" si="10">(AN4+(AO4/60))/AP4</f>
        <v>7.4722222222222223</v>
      </c>
      <c r="AR4" s="69">
        <f t="shared" ref="AR4:AR37" si="11">AQ$10/AQ4</f>
        <v>0.77737054296036445</v>
      </c>
      <c r="AS4" s="69">
        <f>AP4/AP$10</f>
        <v>0.16901408450704225</v>
      </c>
      <c r="AT4" s="67">
        <v>19</v>
      </c>
      <c r="AU4" s="67">
        <v>37</v>
      </c>
      <c r="AV4" s="67">
        <v>2.7</v>
      </c>
      <c r="AW4" s="68">
        <f t="shared" ref="AW4:AW37" si="12">(AT4+(AU4/60))/AV4</f>
        <v>7.2654320987654319</v>
      </c>
      <c r="AX4" s="70">
        <f t="shared" ref="AX4:AX37" si="13">AW$10/AW4</f>
        <v>0.83998264610712414</v>
      </c>
      <c r="AY4" s="70">
        <f>AV4/AV$10</f>
        <v>0.19148936170212769</v>
      </c>
      <c r="AZ4" s="67">
        <v>18</v>
      </c>
      <c r="BA4" s="67">
        <v>29</v>
      </c>
      <c r="BB4" s="67">
        <v>3</v>
      </c>
      <c r="BC4" s="68">
        <f t="shared" ref="BC4:BC37" si="14">(AZ4+(BA4/60))/BB4</f>
        <v>6.1611111111111114</v>
      </c>
      <c r="BD4" s="69">
        <f t="shared" ref="BD4:BD37" si="15">BC$10/BC4</f>
        <v>0.84083325196854908</v>
      </c>
      <c r="BE4" s="69">
        <f>BB4/BB$10</f>
        <v>0.19108280254777071</v>
      </c>
      <c r="BF4" s="67">
        <v>25</v>
      </c>
      <c r="BG4" s="67">
        <v>3</v>
      </c>
      <c r="BH4" s="67">
        <v>3</v>
      </c>
      <c r="BI4" s="68">
        <f t="shared" ref="BI4:BI37" si="16">(BF4+(BG4/60))/BH4</f>
        <v>8.35</v>
      </c>
      <c r="BJ4" s="70">
        <f t="shared" ref="BJ4:BJ37" si="17">BI$10/BI4</f>
        <v>0.58113860774027171</v>
      </c>
      <c r="BK4" s="71">
        <f>BH4/BH$10</f>
        <v>0.26548672566371678</v>
      </c>
    </row>
    <row r="5" spans="1:63">
      <c r="A5" s="72" t="s">
        <v>2</v>
      </c>
      <c r="B5" s="73">
        <f>AVERAGE(H5,N5,T5,Z5,AF5,AL5,AR5,AX5,BD5,BJ5)</f>
        <v>0.76718228312288828</v>
      </c>
      <c r="C5" s="74">
        <f>AVERAGE(I5,O5,U5,AA5,AG5,AM5,AS5,AY5,BE5,BK5)</f>
        <v>0.24672622403377592</v>
      </c>
      <c r="D5" s="30">
        <v>27</v>
      </c>
      <c r="E5" s="30">
        <v>46</v>
      </c>
      <c r="F5" s="30">
        <v>4.2</v>
      </c>
      <c r="G5" s="75">
        <f t="shared" si="0"/>
        <v>6.6111111111111107</v>
      </c>
      <c r="H5" s="69">
        <f t="shared" si="1"/>
        <v>0.69353195823784064</v>
      </c>
      <c r="I5" s="69">
        <f t="shared" ref="I5:I36" si="18">F5/F$10</f>
        <v>0.21212121212121213</v>
      </c>
      <c r="J5" s="30">
        <v>27</v>
      </c>
      <c r="K5" s="30">
        <v>29</v>
      </c>
      <c r="L5" s="30">
        <v>3</v>
      </c>
      <c r="M5" s="75">
        <f t="shared" ref="M5:M19" si="19">(J5+(K5/60))/L5</f>
        <v>9.1611111111111114</v>
      </c>
      <c r="N5" s="76">
        <f t="shared" si="2"/>
        <v>0.62681444589241708</v>
      </c>
      <c r="O5" s="76">
        <f t="shared" ref="O5:O36" si="20">L5/L$10</f>
        <v>0.21276595744680851</v>
      </c>
      <c r="P5" s="30">
        <v>21</v>
      </c>
      <c r="Q5" s="30">
        <v>44</v>
      </c>
      <c r="R5" s="30">
        <v>2.7</v>
      </c>
      <c r="S5" s="75">
        <f t="shared" si="3"/>
        <v>8.0493827160493829</v>
      </c>
      <c r="T5" s="69">
        <f t="shared" si="4"/>
        <v>0.66898199232025424</v>
      </c>
      <c r="U5" s="69">
        <f t="shared" ref="U5:U36" si="21">R5/R$10</f>
        <v>0.19424460431654678</v>
      </c>
      <c r="V5" s="30">
        <v>19</v>
      </c>
      <c r="W5" s="30">
        <v>17</v>
      </c>
      <c r="X5" s="30">
        <v>2.9</v>
      </c>
      <c r="Y5" s="75">
        <f t="shared" si="5"/>
        <v>6.6494252873563227</v>
      </c>
      <c r="Z5" s="76">
        <f>Y$10/Y5</f>
        <v>0.94671924517430117</v>
      </c>
      <c r="AA5" s="76">
        <f>X5/X$10</f>
        <v>0.30208333333333331</v>
      </c>
      <c r="AB5" s="30">
        <v>27</v>
      </c>
      <c r="AC5" s="30">
        <v>27</v>
      </c>
      <c r="AD5" s="30">
        <v>3.5</v>
      </c>
      <c r="AE5" s="75">
        <f t="shared" si="6"/>
        <v>7.8428571428571425</v>
      </c>
      <c r="AF5" s="69">
        <f t="shared" si="7"/>
        <v>0.70335392413083087</v>
      </c>
      <c r="AG5" s="69">
        <f t="shared" ref="AG5:AG36" si="22">AD5/AD$10</f>
        <v>0.38043478260869568</v>
      </c>
      <c r="AH5" s="30">
        <v>19</v>
      </c>
      <c r="AI5" s="30">
        <v>1</v>
      </c>
      <c r="AJ5" s="30">
        <v>2.8</v>
      </c>
      <c r="AK5" s="75">
        <f t="shared" ref="AK5:AK37" si="23">(AH5+(AI5/60))/AJ5</f>
        <v>6.791666666666667</v>
      </c>
      <c r="AL5" s="76">
        <f t="shared" si="9"/>
        <v>0.80392638036809816</v>
      </c>
      <c r="AM5" s="76">
        <f t="shared" ref="AM5:AM37" si="24">AJ5/AJ$10</f>
        <v>0.18666666666666665</v>
      </c>
      <c r="AN5" s="30">
        <v>26</v>
      </c>
      <c r="AO5" s="30">
        <v>0</v>
      </c>
      <c r="AP5" s="30">
        <v>3.2</v>
      </c>
      <c r="AQ5" s="75">
        <f t="shared" si="10"/>
        <v>8.125</v>
      </c>
      <c r="AR5" s="69">
        <f t="shared" si="11"/>
        <v>0.71491513181654032</v>
      </c>
      <c r="AS5" s="69">
        <f t="shared" ref="AS5:AS37" si="25">AP5/AP$10</f>
        <v>0.22535211267605637</v>
      </c>
      <c r="AT5" s="30">
        <v>18</v>
      </c>
      <c r="AU5" s="30">
        <v>37</v>
      </c>
      <c r="AV5" s="30">
        <v>3.1</v>
      </c>
      <c r="AW5" s="75">
        <f t="shared" si="12"/>
        <v>6.0053763440860211</v>
      </c>
      <c r="AX5" s="76">
        <f t="shared" si="13"/>
        <v>1.0162288805501059</v>
      </c>
      <c r="AY5" s="76">
        <f t="shared" ref="AY5:AY37" si="26">AV5/AV$10</f>
        <v>0.21985815602836881</v>
      </c>
      <c r="AZ5" s="30">
        <v>20</v>
      </c>
      <c r="BA5" s="30">
        <v>24</v>
      </c>
      <c r="BB5" s="30">
        <v>3.1</v>
      </c>
      <c r="BC5" s="75">
        <f t="shared" si="14"/>
        <v>6.5806451612903221</v>
      </c>
      <c r="BD5" s="69">
        <f t="shared" si="15"/>
        <v>0.78722784230465015</v>
      </c>
      <c r="BE5" s="69">
        <f t="shared" ref="BE5:BE37" si="27">BB5/BB$10</f>
        <v>0.19745222929936307</v>
      </c>
      <c r="BF5" s="30">
        <v>25</v>
      </c>
      <c r="BG5" s="30">
        <v>58</v>
      </c>
      <c r="BH5" s="30">
        <v>3.8</v>
      </c>
      <c r="BI5" s="75">
        <f t="shared" si="16"/>
        <v>6.833333333333333</v>
      </c>
      <c r="BJ5" s="76">
        <f t="shared" si="17"/>
        <v>0.71012303043384417</v>
      </c>
      <c r="BK5" s="77">
        <f t="shared" ref="BK5:BK37" si="28">BH5/BH$10</f>
        <v>0.33628318584070793</v>
      </c>
    </row>
    <row r="6" spans="1:63">
      <c r="A6" s="64" t="s">
        <v>6</v>
      </c>
      <c r="B6" s="65">
        <f>AVERAGE(H6,N6,T6,Z6,AF6,AL6,AR6,AX6,BD6,BJ6)</f>
        <v>0.7727314535045352</v>
      </c>
      <c r="C6" s="66">
        <f>AVERAGE(I6,O6,U6,AA6,AG6,AM6,AS6,AY6,BE6,BK6)</f>
        <v>0.38648263695606516</v>
      </c>
      <c r="D6" s="67">
        <v>42</v>
      </c>
      <c r="E6" s="67">
        <v>40</v>
      </c>
      <c r="F6" s="67">
        <v>6.8</v>
      </c>
      <c r="G6" s="68">
        <f t="shared" si="0"/>
        <v>6.2745098039215685</v>
      </c>
      <c r="H6" s="69">
        <f t="shared" si="1"/>
        <v>0.73073705808080802</v>
      </c>
      <c r="I6" s="69">
        <f t="shared" si="18"/>
        <v>0.34343434343434343</v>
      </c>
      <c r="J6" s="67">
        <v>41</v>
      </c>
      <c r="K6" s="67">
        <v>15</v>
      </c>
      <c r="L6" s="67">
        <v>5.0999999999999996</v>
      </c>
      <c r="M6" s="68">
        <f t="shared" si="19"/>
        <v>8.0882352941176467</v>
      </c>
      <c r="N6" s="70">
        <f t="shared" si="2"/>
        <v>0.70995916612937893</v>
      </c>
      <c r="O6" s="70">
        <f t="shared" si="20"/>
        <v>0.36170212765957444</v>
      </c>
      <c r="P6" s="67">
        <v>38</v>
      </c>
      <c r="Q6" s="67">
        <v>58</v>
      </c>
      <c r="R6" s="67">
        <v>4.8</v>
      </c>
      <c r="S6" s="68">
        <f t="shared" si="3"/>
        <v>8.1180555555555571</v>
      </c>
      <c r="T6" s="69">
        <f t="shared" si="4"/>
        <v>0.66332289172938796</v>
      </c>
      <c r="U6" s="69">
        <f t="shared" si="21"/>
        <v>0.34532374100719421</v>
      </c>
      <c r="V6" s="67">
        <v>36</v>
      </c>
      <c r="W6" s="67">
        <v>18</v>
      </c>
      <c r="X6" s="67">
        <v>4.5999999999999996</v>
      </c>
      <c r="Y6" s="68">
        <f t="shared" si="5"/>
        <v>7.8913043478260869</v>
      </c>
      <c r="Z6" s="70">
        <f>Y$10/Y6</f>
        <v>0.79773109886746241</v>
      </c>
      <c r="AA6" s="70">
        <f>X6/X$10</f>
        <v>0.47916666666666663</v>
      </c>
      <c r="AB6" s="67">
        <v>40</v>
      </c>
      <c r="AC6" s="67">
        <v>26</v>
      </c>
      <c r="AD6" s="67">
        <v>5.6</v>
      </c>
      <c r="AE6" s="68">
        <f t="shared" si="6"/>
        <v>7.2202380952380949</v>
      </c>
      <c r="AF6" s="69">
        <f t="shared" si="7"/>
        <v>0.76400587834689426</v>
      </c>
      <c r="AG6" s="69">
        <f t="shared" si="22"/>
        <v>0.60869565217391308</v>
      </c>
      <c r="AH6" s="67">
        <v>28</v>
      </c>
      <c r="AI6" s="67">
        <v>17</v>
      </c>
      <c r="AJ6" s="67">
        <v>4.4000000000000004</v>
      </c>
      <c r="AK6" s="68">
        <f t="shared" si="23"/>
        <v>6.4280303030303028</v>
      </c>
      <c r="AL6" s="70">
        <f t="shared" si="9"/>
        <v>0.84940483205657047</v>
      </c>
      <c r="AM6" s="70">
        <f t="shared" si="24"/>
        <v>0.29333333333333333</v>
      </c>
      <c r="AN6" s="67">
        <v>35</v>
      </c>
      <c r="AO6" s="67">
        <v>42</v>
      </c>
      <c r="AP6" s="67">
        <v>4.4000000000000004</v>
      </c>
      <c r="AQ6" s="68">
        <f t="shared" si="10"/>
        <v>8.1136363636363633</v>
      </c>
      <c r="AR6" s="69">
        <f t="shared" si="11"/>
        <v>0.71591641351376234</v>
      </c>
      <c r="AS6" s="69">
        <f t="shared" si="25"/>
        <v>0.3098591549295775</v>
      </c>
      <c r="AT6" s="67">
        <v>31</v>
      </c>
      <c r="AU6" s="67">
        <v>24</v>
      </c>
      <c r="AV6" s="67">
        <v>4.7</v>
      </c>
      <c r="AW6" s="68">
        <f t="shared" si="12"/>
        <v>6.6808510638297864</v>
      </c>
      <c r="AX6" s="70">
        <f t="shared" si="13"/>
        <v>0.91348195329087067</v>
      </c>
      <c r="AY6" s="70">
        <f t="shared" si="26"/>
        <v>0.33333333333333337</v>
      </c>
      <c r="AZ6" s="67">
        <v>32</v>
      </c>
      <c r="BA6" s="67">
        <v>22</v>
      </c>
      <c r="BB6" s="67">
        <v>4.9000000000000004</v>
      </c>
      <c r="BC6" s="68">
        <f t="shared" si="14"/>
        <v>6.6054421768707483</v>
      </c>
      <c r="BD6" s="69">
        <f t="shared" si="15"/>
        <v>0.78427256685930191</v>
      </c>
      <c r="BE6" s="69">
        <f t="shared" si="27"/>
        <v>0.31210191082802552</v>
      </c>
      <c r="BF6" s="67">
        <v>32</v>
      </c>
      <c r="BG6" s="67">
        <v>49</v>
      </c>
      <c r="BH6" s="67">
        <v>5.4</v>
      </c>
      <c r="BI6" s="68">
        <f t="shared" si="16"/>
        <v>6.0771604938271606</v>
      </c>
      <c r="BJ6" s="70">
        <f t="shared" si="17"/>
        <v>0.79848267617091462</v>
      </c>
      <c r="BK6" s="71">
        <f t="shared" si="28"/>
        <v>0.47787610619469029</v>
      </c>
    </row>
    <row r="7" spans="1:63">
      <c r="A7" s="60" t="s">
        <v>7</v>
      </c>
      <c r="B7" s="25">
        <f>AVERAGE(H7,N7,T7,Z7,AF7,AL7,AR7,AX7,BD7,BJ7)</f>
        <v>0.78587194551790052</v>
      </c>
      <c r="C7" s="54">
        <f>AVERAGE(I7,O7,U7,AA7,AG7,AM7,AS7,AY7,BE7,BK7)</f>
        <v>0.56589027800354952</v>
      </c>
      <c r="D7" s="26">
        <v>55</v>
      </c>
      <c r="E7" s="26">
        <v>56</v>
      </c>
      <c r="F7" s="26">
        <v>10.1</v>
      </c>
      <c r="G7" s="27">
        <f t="shared" si="0"/>
        <v>5.5379537953795381</v>
      </c>
      <c r="H7" s="22">
        <f t="shared" si="1"/>
        <v>0.82792616269970254</v>
      </c>
      <c r="I7" s="22">
        <f t="shared" si="18"/>
        <v>0.51010101010101006</v>
      </c>
      <c r="J7" s="26">
        <v>58</v>
      </c>
      <c r="K7" s="26">
        <v>49</v>
      </c>
      <c r="L7" s="26">
        <v>7.5</v>
      </c>
      <c r="M7" s="27">
        <f t="shared" si="19"/>
        <v>7.8422222222222224</v>
      </c>
      <c r="N7" s="28">
        <f t="shared" si="2"/>
        <v>0.73223081699957193</v>
      </c>
      <c r="O7" s="28">
        <f t="shared" si="20"/>
        <v>0.53191489361702127</v>
      </c>
      <c r="P7" s="26">
        <v>47</v>
      </c>
      <c r="Q7" s="26">
        <v>23</v>
      </c>
      <c r="R7" s="26">
        <v>7</v>
      </c>
      <c r="S7" s="27">
        <f t="shared" si="3"/>
        <v>6.769047619047619</v>
      </c>
      <c r="T7" s="22">
        <f t="shared" si="4"/>
        <v>0.79551694557122499</v>
      </c>
      <c r="U7" s="22">
        <f t="shared" si="21"/>
        <v>0.50359712230215825</v>
      </c>
      <c r="V7" s="26">
        <v>53</v>
      </c>
      <c r="W7" s="26">
        <v>57</v>
      </c>
      <c r="X7" s="26">
        <v>6.9</v>
      </c>
      <c r="Y7" s="27">
        <f t="shared" si="5"/>
        <v>7.8188405797101446</v>
      </c>
      <c r="Z7" s="28">
        <f>Y$10/Y7</f>
        <v>0.80512434352795792</v>
      </c>
      <c r="AA7" s="28">
        <f>X7/X$10</f>
        <v>0.71875000000000011</v>
      </c>
      <c r="AB7" s="26">
        <v>56</v>
      </c>
      <c r="AC7" s="26">
        <v>23</v>
      </c>
      <c r="AD7" s="26">
        <v>7.9</v>
      </c>
      <c r="AE7" s="27">
        <f t="shared" si="6"/>
        <v>7.1371308016877633</v>
      </c>
      <c r="AF7" s="22">
        <f t="shared" si="7"/>
        <v>0.77290223495996624</v>
      </c>
      <c r="AG7" s="22">
        <f t="shared" si="22"/>
        <v>0.85869565217391319</v>
      </c>
      <c r="AH7" s="26">
        <v>56</v>
      </c>
      <c r="AI7" s="26">
        <v>4</v>
      </c>
      <c r="AJ7" s="26">
        <v>6.8</v>
      </c>
      <c r="AK7" s="27">
        <f t="shared" si="23"/>
        <v>8.2450980392156872</v>
      </c>
      <c r="AL7" s="28">
        <f t="shared" si="9"/>
        <v>0.66221165279429239</v>
      </c>
      <c r="AM7" s="28">
        <f t="shared" si="24"/>
        <v>0.45333333333333331</v>
      </c>
      <c r="AN7" s="26">
        <v>47</v>
      </c>
      <c r="AO7" s="26">
        <v>26</v>
      </c>
      <c r="AP7" s="26">
        <v>6.5</v>
      </c>
      <c r="AQ7" s="27">
        <f t="shared" si="10"/>
        <v>7.2974358974358973</v>
      </c>
      <c r="AR7" s="22">
        <f t="shared" si="11"/>
        <v>0.79598992408421021</v>
      </c>
      <c r="AS7" s="22">
        <f t="shared" si="25"/>
        <v>0.45774647887323944</v>
      </c>
      <c r="AT7" s="26">
        <v>47</v>
      </c>
      <c r="AU7" s="26">
        <v>39</v>
      </c>
      <c r="AV7" s="26">
        <v>6.8</v>
      </c>
      <c r="AW7" s="27">
        <f t="shared" si="12"/>
        <v>7.007352941176471</v>
      </c>
      <c r="AX7" s="28">
        <f t="shared" si="13"/>
        <v>0.87091900902711106</v>
      </c>
      <c r="AY7" s="28">
        <f t="shared" si="26"/>
        <v>0.48226950354609927</v>
      </c>
      <c r="AZ7" s="26">
        <v>50</v>
      </c>
      <c r="BA7" s="26">
        <v>59</v>
      </c>
      <c r="BB7" s="26">
        <v>7.1</v>
      </c>
      <c r="BC7" s="27">
        <f t="shared" si="14"/>
        <v>7.1807511737089209</v>
      </c>
      <c r="BD7" s="22">
        <f t="shared" si="15"/>
        <v>0.7214380454042888</v>
      </c>
      <c r="BE7" s="22">
        <f t="shared" si="27"/>
        <v>0.45222929936305734</v>
      </c>
      <c r="BF7" s="26">
        <v>43</v>
      </c>
      <c r="BG7" s="26">
        <v>17</v>
      </c>
      <c r="BH7" s="26">
        <v>7.8</v>
      </c>
      <c r="BI7" s="27">
        <f t="shared" si="16"/>
        <v>5.549145299145299</v>
      </c>
      <c r="BJ7" s="28">
        <f t="shared" si="17"/>
        <v>0.87446032011067909</v>
      </c>
      <c r="BK7" s="29">
        <f t="shared" si="28"/>
        <v>0.69026548672566368</v>
      </c>
    </row>
    <row r="8" spans="1:63">
      <c r="A8" s="59" t="s">
        <v>45</v>
      </c>
      <c r="B8" s="19">
        <f>AVERAGE(H8,N8,T8,Z8,AF8,AL8,AR8,AX8,BD8,BJ8)</f>
        <v>0.86945621923070093</v>
      </c>
      <c r="C8" s="53">
        <f>AVERAGE(I8,O8,U8,AA8,AG8,AM8,AS8,AY8,BE8,BK8)</f>
        <v>0.71462100857610111</v>
      </c>
      <c r="D8" s="20">
        <v>61</v>
      </c>
      <c r="E8" s="20">
        <v>2</v>
      </c>
      <c r="F8" s="20">
        <v>11.9</v>
      </c>
      <c r="G8" s="21">
        <f t="shared" si="0"/>
        <v>5.128851540616246</v>
      </c>
      <c r="H8" s="22">
        <f t="shared" si="1"/>
        <v>0.89396559808902798</v>
      </c>
      <c r="I8" s="22">
        <f t="shared" si="18"/>
        <v>0.60101010101010099</v>
      </c>
      <c r="J8" s="20">
        <v>52</v>
      </c>
      <c r="K8" s="20">
        <v>9</v>
      </c>
      <c r="L8" s="20">
        <v>8.1999999999999993</v>
      </c>
      <c r="M8" s="21">
        <f t="shared" si="19"/>
        <v>6.3597560975609762</v>
      </c>
      <c r="N8" s="23">
        <f t="shared" si="2"/>
        <v>0.90291462389134813</v>
      </c>
      <c r="O8" s="23">
        <f t="shared" si="20"/>
        <v>0.58156028368794321</v>
      </c>
      <c r="P8" s="20">
        <v>68</v>
      </c>
      <c r="Q8" s="20">
        <v>30</v>
      </c>
      <c r="R8" s="20">
        <v>11.1</v>
      </c>
      <c r="S8" s="21">
        <f t="shared" si="3"/>
        <v>6.1711711711711716</v>
      </c>
      <c r="T8" s="22">
        <f t="shared" si="4"/>
        <v>0.8725883526755237</v>
      </c>
      <c r="U8" s="22">
        <f t="shared" si="21"/>
        <v>0.79856115107913661</v>
      </c>
      <c r="V8" s="20">
        <v>61</v>
      </c>
      <c r="W8" s="20">
        <v>40</v>
      </c>
      <c r="X8" s="20">
        <v>8.4</v>
      </c>
      <c r="Y8" s="21">
        <f t="shared" si="5"/>
        <v>7.3412698412698409</v>
      </c>
      <c r="Z8" s="23">
        <f>Y$10/Y8</f>
        <v>0.85749999999999993</v>
      </c>
      <c r="AA8" s="23">
        <f>X8/X$10</f>
        <v>0.87500000000000011</v>
      </c>
      <c r="AB8" s="20">
        <v>61</v>
      </c>
      <c r="AC8" s="20">
        <v>21</v>
      </c>
      <c r="AD8" s="20">
        <v>9.3000000000000007</v>
      </c>
      <c r="AE8" s="21">
        <f t="shared" si="6"/>
        <v>6.596774193548387</v>
      </c>
      <c r="AF8" s="22">
        <f t="shared" si="7"/>
        <v>0.83621239502498157</v>
      </c>
      <c r="AG8" s="22">
        <f t="shared" si="22"/>
        <v>1.0108695652173914</v>
      </c>
      <c r="AH8" s="20">
        <v>52</v>
      </c>
      <c r="AI8" s="20">
        <v>41</v>
      </c>
      <c r="AJ8" s="20">
        <v>8.5</v>
      </c>
      <c r="AK8" s="21">
        <f t="shared" si="23"/>
        <v>6.1980392156862738</v>
      </c>
      <c r="AL8" s="23">
        <f t="shared" si="9"/>
        <v>0.88092375830433411</v>
      </c>
      <c r="AM8" s="23">
        <f t="shared" si="24"/>
        <v>0.56666666666666665</v>
      </c>
      <c r="AN8" s="20">
        <v>56</v>
      </c>
      <c r="AO8" s="20">
        <v>38</v>
      </c>
      <c r="AP8" s="20">
        <v>8</v>
      </c>
      <c r="AQ8" s="21">
        <f t="shared" si="10"/>
        <v>7.0791666666666666</v>
      </c>
      <c r="AR8" s="22">
        <f t="shared" si="11"/>
        <v>0.82053237612846008</v>
      </c>
      <c r="AS8" s="22">
        <f t="shared" si="25"/>
        <v>0.56338028169014087</v>
      </c>
      <c r="AT8" s="20">
        <v>58</v>
      </c>
      <c r="AU8" s="20">
        <v>5</v>
      </c>
      <c r="AV8" s="20">
        <v>8.3000000000000007</v>
      </c>
      <c r="AW8" s="21">
        <f t="shared" si="12"/>
        <v>6.9979919678714859</v>
      </c>
      <c r="AX8" s="23">
        <f t="shared" si="13"/>
        <v>0.87208400744833481</v>
      </c>
      <c r="AY8" s="23">
        <f t="shared" si="26"/>
        <v>0.58865248226950362</v>
      </c>
      <c r="AZ8" s="20">
        <v>53</v>
      </c>
      <c r="BA8" s="20">
        <v>22</v>
      </c>
      <c r="BB8" s="20">
        <v>8.8000000000000007</v>
      </c>
      <c r="BC8" s="21">
        <f t="shared" si="14"/>
        <v>6.0643939393939386</v>
      </c>
      <c r="BD8" s="22">
        <f t="shared" si="15"/>
        <v>0.85424316808364209</v>
      </c>
      <c r="BE8" s="22">
        <f t="shared" si="27"/>
        <v>0.56050955414012749</v>
      </c>
      <c r="BF8" s="20">
        <v>60</v>
      </c>
      <c r="BG8" s="20">
        <v>41</v>
      </c>
      <c r="BH8" s="20">
        <v>11.3</v>
      </c>
      <c r="BI8" s="21">
        <f t="shared" si="16"/>
        <v>5.3702064896755157</v>
      </c>
      <c r="BJ8" s="23">
        <f t="shared" si="17"/>
        <v>0.90359791266135681</v>
      </c>
      <c r="BK8" s="24">
        <f t="shared" si="28"/>
        <v>1</v>
      </c>
    </row>
    <row r="9" spans="1:63">
      <c r="A9" s="60" t="s">
        <v>46</v>
      </c>
      <c r="B9" s="25">
        <f>AVERAGE(H9,N9,T9,Z9,AF9,AL9,AR9,AX9,BD9,BJ9)</f>
        <v>0.89486712027843518</v>
      </c>
      <c r="C9" s="54">
        <f>AVERAGE(I9,O9,U9,AA9,AG9,AM9,AS9,AY9,BE9,BK9)</f>
        <v>0.83689455799734203</v>
      </c>
      <c r="D9" s="26">
        <v>70</v>
      </c>
      <c r="E9" s="26">
        <v>50</v>
      </c>
      <c r="F9" s="26">
        <v>14.7</v>
      </c>
      <c r="G9" s="27">
        <f t="shared" si="0"/>
        <v>4.8185941043083895</v>
      </c>
      <c r="H9" s="22">
        <f t="shared" si="1"/>
        <v>0.95152584670231732</v>
      </c>
      <c r="I9" s="22">
        <f t="shared" si="18"/>
        <v>0.74242424242424232</v>
      </c>
      <c r="J9" s="30">
        <v>73</v>
      </c>
      <c r="K9" s="30">
        <v>34</v>
      </c>
      <c r="L9" s="30">
        <v>11.8</v>
      </c>
      <c r="M9" s="27">
        <f t="shared" ref="M9" si="29">(J9+(K9/60))/L9</f>
        <v>6.2344632768361574</v>
      </c>
      <c r="N9" s="28">
        <f t="shared" si="2"/>
        <v>0.92106032707021845</v>
      </c>
      <c r="O9" s="28">
        <f t="shared" si="20"/>
        <v>0.83687943262411357</v>
      </c>
      <c r="P9" s="31">
        <v>71</v>
      </c>
      <c r="Q9" s="31">
        <v>1</v>
      </c>
      <c r="R9" s="31">
        <v>11.1</v>
      </c>
      <c r="S9" s="27">
        <f t="shared" si="3"/>
        <v>6.3978978978978978</v>
      </c>
      <c r="T9" s="22">
        <f t="shared" si="4"/>
        <v>0.84166583653987392</v>
      </c>
      <c r="U9" s="22">
        <f t="shared" si="21"/>
        <v>0.79856115107913661</v>
      </c>
      <c r="V9" s="31">
        <v>63</v>
      </c>
      <c r="W9" s="31">
        <v>23</v>
      </c>
      <c r="X9" s="31">
        <v>9.6</v>
      </c>
      <c r="Y9" s="27">
        <f t="shared" si="5"/>
        <v>6.6024305555555554</v>
      </c>
      <c r="Z9" s="28">
        <f>Y$10/Y9</f>
        <v>0.95345779647646589</v>
      </c>
      <c r="AA9" s="28">
        <f>X9/X$10</f>
        <v>1</v>
      </c>
      <c r="AB9" s="31">
        <v>54</v>
      </c>
      <c r="AC9" s="31">
        <v>55</v>
      </c>
      <c r="AD9" s="26">
        <v>9.1999999999999993</v>
      </c>
      <c r="AE9" s="27">
        <f t="shared" si="6"/>
        <v>5.9692028985507246</v>
      </c>
      <c r="AF9" s="22">
        <f t="shared" si="7"/>
        <v>0.92412746585735983</v>
      </c>
      <c r="AG9" s="22">
        <f t="shared" si="22"/>
        <v>1</v>
      </c>
      <c r="AH9" s="26">
        <v>78</v>
      </c>
      <c r="AI9" s="26">
        <v>46</v>
      </c>
      <c r="AJ9" s="26">
        <v>11.6</v>
      </c>
      <c r="AK9" s="27">
        <f t="shared" si="23"/>
        <v>6.7902298850574718</v>
      </c>
      <c r="AL9" s="28">
        <f t="shared" si="9"/>
        <v>0.8040964875158696</v>
      </c>
      <c r="AM9" s="28">
        <f t="shared" si="24"/>
        <v>0.77333333333333332</v>
      </c>
      <c r="AN9" s="26">
        <v>77</v>
      </c>
      <c r="AO9" s="26">
        <v>58</v>
      </c>
      <c r="AP9" s="26">
        <v>11.1</v>
      </c>
      <c r="AQ9" s="27">
        <f t="shared" si="10"/>
        <v>7.0240240240240244</v>
      </c>
      <c r="AR9" s="22">
        <f t="shared" si="11"/>
        <v>0.82697402886751892</v>
      </c>
      <c r="AS9" s="22">
        <f t="shared" si="25"/>
        <v>0.78169014084507049</v>
      </c>
      <c r="AT9" s="26">
        <v>64</v>
      </c>
      <c r="AU9" s="26">
        <v>30</v>
      </c>
      <c r="AV9" s="26">
        <v>10.1</v>
      </c>
      <c r="AW9" s="27">
        <f t="shared" si="12"/>
        <v>6.3861386138613865</v>
      </c>
      <c r="AX9" s="28">
        <f t="shared" si="13"/>
        <v>0.95563802298092249</v>
      </c>
      <c r="AY9" s="28">
        <f t="shared" si="26"/>
        <v>0.71631205673758869</v>
      </c>
      <c r="AZ9" s="26">
        <v>68</v>
      </c>
      <c r="BA9" s="26">
        <v>4</v>
      </c>
      <c r="BB9" s="26">
        <v>11.3</v>
      </c>
      <c r="BC9" s="27">
        <f t="shared" si="14"/>
        <v>6.0235988200589965</v>
      </c>
      <c r="BD9" s="22">
        <f t="shared" si="15"/>
        <v>0.86002857196329319</v>
      </c>
      <c r="BE9" s="22">
        <f t="shared" si="27"/>
        <v>0.71974522292993637</v>
      </c>
      <c r="BF9" s="26">
        <v>60</v>
      </c>
      <c r="BG9" s="26">
        <v>15</v>
      </c>
      <c r="BH9" s="26">
        <v>11.3</v>
      </c>
      <c r="BI9" s="27">
        <f t="shared" si="16"/>
        <v>5.331858407079646</v>
      </c>
      <c r="BJ9" s="28">
        <f t="shared" si="17"/>
        <v>0.91009681881051174</v>
      </c>
      <c r="BK9" s="29">
        <f t="shared" si="28"/>
        <v>1</v>
      </c>
    </row>
    <row r="10" spans="1:63">
      <c r="A10" s="59" t="s">
        <v>47</v>
      </c>
      <c r="B10" s="19">
        <f>AVERAGE(H10,N10,T10,Z10,AF10,AL10,AR10,AX10,BD10,BJ10)</f>
        <v>1</v>
      </c>
      <c r="C10" s="53">
        <f>AVERAGE(I10,O10,U10,AA10,AG10,AM10,AS10,AY10,BE10,BK10)</f>
        <v>1</v>
      </c>
      <c r="D10" s="20">
        <v>90</v>
      </c>
      <c r="E10" s="20">
        <v>47</v>
      </c>
      <c r="F10" s="20">
        <v>19.8</v>
      </c>
      <c r="G10" s="21">
        <f t="shared" si="0"/>
        <v>4.5850168350168348</v>
      </c>
      <c r="H10" s="22">
        <f t="shared" si="1"/>
        <v>1</v>
      </c>
      <c r="I10" s="22">
        <f t="shared" si="18"/>
        <v>1</v>
      </c>
      <c r="J10" s="20">
        <v>80</v>
      </c>
      <c r="K10" s="20">
        <v>58</v>
      </c>
      <c r="L10" s="20">
        <v>14.1</v>
      </c>
      <c r="M10" s="21">
        <f t="shared" si="19"/>
        <v>5.7423167848699768</v>
      </c>
      <c r="N10" s="23">
        <f t="shared" si="2"/>
        <v>1</v>
      </c>
      <c r="O10" s="23">
        <f t="shared" si="20"/>
        <v>1</v>
      </c>
      <c r="P10" s="20">
        <v>74</v>
      </c>
      <c r="Q10" s="20">
        <v>51</v>
      </c>
      <c r="R10" s="20">
        <v>13.9</v>
      </c>
      <c r="S10" s="21">
        <f t="shared" si="3"/>
        <v>5.3848920863309351</v>
      </c>
      <c r="T10" s="22">
        <f t="shared" si="4"/>
        <v>1</v>
      </c>
      <c r="U10" s="22">
        <f t="shared" si="21"/>
        <v>1</v>
      </c>
      <c r="V10" s="20">
        <v>60</v>
      </c>
      <c r="W10" s="20">
        <v>26</v>
      </c>
      <c r="X10" s="20">
        <v>9.6</v>
      </c>
      <c r="Y10" s="21">
        <f t="shared" si="5"/>
        <v>6.2951388888888884</v>
      </c>
      <c r="Z10" s="23">
        <f>Y$10/Y10</f>
        <v>1</v>
      </c>
      <c r="AA10" s="23">
        <f>X10/X$10</f>
        <v>1</v>
      </c>
      <c r="AB10" s="20">
        <v>50</v>
      </c>
      <c r="AC10" s="20">
        <v>45</v>
      </c>
      <c r="AD10" s="20">
        <v>9.1999999999999993</v>
      </c>
      <c r="AE10" s="21">
        <f t="shared" si="6"/>
        <v>5.5163043478260878</v>
      </c>
      <c r="AF10" s="22">
        <f t="shared" si="7"/>
        <v>1</v>
      </c>
      <c r="AG10" s="22">
        <f t="shared" si="22"/>
        <v>1</v>
      </c>
      <c r="AH10" s="20">
        <v>81</v>
      </c>
      <c r="AI10" s="20">
        <v>54</v>
      </c>
      <c r="AJ10" s="20">
        <v>15</v>
      </c>
      <c r="AK10" s="21">
        <f t="shared" si="23"/>
        <v>5.46</v>
      </c>
      <c r="AL10" s="23">
        <f t="shared" si="9"/>
        <v>1</v>
      </c>
      <c r="AM10" s="23">
        <f t="shared" si="24"/>
        <v>1</v>
      </c>
      <c r="AN10" s="20">
        <v>82</v>
      </c>
      <c r="AO10" s="20">
        <v>29</v>
      </c>
      <c r="AP10" s="20">
        <v>14.2</v>
      </c>
      <c r="AQ10" s="21">
        <f t="shared" si="10"/>
        <v>5.80868544600939</v>
      </c>
      <c r="AR10" s="22">
        <f t="shared" si="11"/>
        <v>1</v>
      </c>
      <c r="AS10" s="22">
        <f t="shared" si="25"/>
        <v>1</v>
      </c>
      <c r="AT10" s="20">
        <v>86</v>
      </c>
      <c r="AU10" s="20">
        <v>3</v>
      </c>
      <c r="AV10" s="20">
        <v>14.1</v>
      </c>
      <c r="AW10" s="21">
        <f t="shared" si="12"/>
        <v>6.1028368794326244</v>
      </c>
      <c r="AX10" s="23">
        <f t="shared" si="13"/>
        <v>1</v>
      </c>
      <c r="AY10" s="23">
        <f t="shared" si="26"/>
        <v>1</v>
      </c>
      <c r="AZ10" s="20">
        <v>81</v>
      </c>
      <c r="BA10" s="20">
        <v>20</v>
      </c>
      <c r="BB10" s="20">
        <v>15.7</v>
      </c>
      <c r="BC10" s="21">
        <f t="shared" si="14"/>
        <v>5.1804670912951165</v>
      </c>
      <c r="BD10" s="22">
        <f t="shared" si="15"/>
        <v>1</v>
      </c>
      <c r="BE10" s="22">
        <f t="shared" si="27"/>
        <v>1</v>
      </c>
      <c r="BF10" s="20">
        <v>54</v>
      </c>
      <c r="BG10" s="20">
        <v>50</v>
      </c>
      <c r="BH10" s="20">
        <v>11.3</v>
      </c>
      <c r="BI10" s="21">
        <f t="shared" si="16"/>
        <v>4.8525073746312684</v>
      </c>
      <c r="BJ10" s="23">
        <f t="shared" si="17"/>
        <v>1</v>
      </c>
      <c r="BK10" s="24">
        <f t="shared" si="28"/>
        <v>1</v>
      </c>
    </row>
    <row r="11" spans="1:63">
      <c r="A11" s="60" t="s">
        <v>8</v>
      </c>
      <c r="B11" s="25">
        <f>AVERAGE(H11,N11,T11,Z11,AF11,AL11,AR11,AX11,BD11,BJ11)</f>
        <v>0.86851552311685831</v>
      </c>
      <c r="C11" s="54">
        <f>AVERAGE(I11,O11,U11,AA11,AG11,AM11,AS11,AY11,BE11,BK11)</f>
        <v>0.85471462744797255</v>
      </c>
      <c r="D11" s="26">
        <v>73</v>
      </c>
      <c r="E11" s="26">
        <v>39</v>
      </c>
      <c r="F11" s="26">
        <v>14.7</v>
      </c>
      <c r="G11" s="27">
        <f t="shared" si="0"/>
        <v>5.0102040816326534</v>
      </c>
      <c r="H11" s="22">
        <f t="shared" ref="H11:H36" si="30">G$10/G11</f>
        <v>0.91513574303798328</v>
      </c>
      <c r="I11" s="22">
        <f t="shared" si="18"/>
        <v>0.74242424242424232</v>
      </c>
      <c r="J11" s="26">
        <v>76</v>
      </c>
      <c r="K11" s="26">
        <v>52</v>
      </c>
      <c r="L11" s="26">
        <v>11.8</v>
      </c>
      <c r="M11" s="27">
        <f t="shared" si="19"/>
        <v>6.5141242937853097</v>
      </c>
      <c r="N11" s="28">
        <f t="shared" si="2"/>
        <v>0.88151784121594623</v>
      </c>
      <c r="O11" s="28">
        <f t="shared" si="20"/>
        <v>0.83687943262411357</v>
      </c>
      <c r="P11" s="26">
        <v>68</v>
      </c>
      <c r="Q11" s="26">
        <v>15</v>
      </c>
      <c r="R11" s="26">
        <v>10.6</v>
      </c>
      <c r="S11" s="27">
        <f t="shared" si="3"/>
        <v>6.4386792452830193</v>
      </c>
      <c r="T11" s="22">
        <f t="shared" si="4"/>
        <v>0.83633488813344925</v>
      </c>
      <c r="U11" s="22">
        <f t="shared" si="21"/>
        <v>0.76258992805755388</v>
      </c>
      <c r="V11" s="26">
        <v>71</v>
      </c>
      <c r="W11" s="26">
        <v>11</v>
      </c>
      <c r="X11" s="26">
        <v>10.6</v>
      </c>
      <c r="Y11" s="27">
        <f t="shared" si="5"/>
        <v>6.7154088050314469</v>
      </c>
      <c r="Z11" s="28">
        <f>Y$10/Y11</f>
        <v>0.9374170764067743</v>
      </c>
      <c r="AA11" s="28">
        <f>X11/X$10</f>
        <v>1.1041666666666667</v>
      </c>
      <c r="AB11" s="26">
        <v>66</v>
      </c>
      <c r="AC11" s="26">
        <v>40</v>
      </c>
      <c r="AD11" s="26">
        <v>11.5</v>
      </c>
      <c r="AE11" s="27">
        <f t="shared" si="6"/>
        <v>5.7971014492753623</v>
      </c>
      <c r="AF11" s="22">
        <f t="shared" si="7"/>
        <v>0.9515625000000002</v>
      </c>
      <c r="AG11" s="22">
        <f t="shared" si="22"/>
        <v>1.25</v>
      </c>
      <c r="AH11" s="26">
        <v>63</v>
      </c>
      <c r="AI11" s="26">
        <v>43</v>
      </c>
      <c r="AJ11" s="26">
        <v>10.7</v>
      </c>
      <c r="AK11" s="27">
        <f t="shared" si="23"/>
        <v>5.9548286604361378</v>
      </c>
      <c r="AL11" s="28">
        <f t="shared" si="9"/>
        <v>0.91690295579387904</v>
      </c>
      <c r="AM11" s="28">
        <f t="shared" si="24"/>
        <v>0.71333333333333326</v>
      </c>
      <c r="AN11" s="26">
        <v>63</v>
      </c>
      <c r="AO11" s="26">
        <v>1</v>
      </c>
      <c r="AP11" s="26">
        <v>7.4</v>
      </c>
      <c r="AQ11" s="27">
        <f t="shared" si="10"/>
        <v>8.5157657657657655</v>
      </c>
      <c r="AR11" s="22">
        <f t="shared" si="11"/>
        <v>0.68210958424442458</v>
      </c>
      <c r="AS11" s="22">
        <f t="shared" si="25"/>
        <v>0.52112676056338036</v>
      </c>
      <c r="AT11" s="26">
        <v>73</v>
      </c>
      <c r="AU11" s="26">
        <v>57</v>
      </c>
      <c r="AV11" s="26">
        <v>10.4</v>
      </c>
      <c r="AW11" s="27">
        <f t="shared" si="12"/>
        <v>7.1105769230769234</v>
      </c>
      <c r="AX11" s="28">
        <f t="shared" si="13"/>
        <v>0.85827591002162662</v>
      </c>
      <c r="AY11" s="28">
        <f t="shared" si="26"/>
        <v>0.73758865248226957</v>
      </c>
      <c r="AZ11" s="26">
        <v>75</v>
      </c>
      <c r="BA11" s="26">
        <v>31</v>
      </c>
      <c r="BB11" s="26">
        <v>11.3</v>
      </c>
      <c r="BC11" s="27">
        <f t="shared" si="14"/>
        <v>6.6828908554572264</v>
      </c>
      <c r="BD11" s="22">
        <f t="shared" si="15"/>
        <v>0.77518355504261516</v>
      </c>
      <c r="BE11" s="22">
        <f t="shared" si="27"/>
        <v>0.71974522292993637</v>
      </c>
      <c r="BF11" s="26">
        <v>68</v>
      </c>
      <c r="BG11" s="26">
        <v>18</v>
      </c>
      <c r="BH11" s="26">
        <v>13.1</v>
      </c>
      <c r="BI11" s="27">
        <f t="shared" si="16"/>
        <v>5.2137404580152671</v>
      </c>
      <c r="BJ11" s="28">
        <f t="shared" si="17"/>
        <v>0.93071517727188313</v>
      </c>
      <c r="BK11" s="29">
        <f t="shared" si="28"/>
        <v>1.1592920353982299</v>
      </c>
    </row>
    <row r="12" spans="1:63">
      <c r="A12" s="59" t="s">
        <v>9</v>
      </c>
      <c r="B12" s="19">
        <f>AVERAGE(H12,N12,T12,Z12,AF12,AL12,AR12,AX12,BD12,BJ12)</f>
        <v>0.88746892511572639</v>
      </c>
      <c r="C12" s="53">
        <f>AVERAGE(I12,O12,U12,AA12,AG12,AM12,AS12,AY12,BE12,BK12)</f>
        <v>0.80303437857609627</v>
      </c>
      <c r="D12" s="20">
        <v>67</v>
      </c>
      <c r="E12" s="20">
        <v>51</v>
      </c>
      <c r="F12" s="20">
        <v>13.6</v>
      </c>
      <c r="G12" s="21">
        <f t="shared" si="0"/>
        <v>4.9889705882352935</v>
      </c>
      <c r="H12" s="22">
        <f t="shared" si="30"/>
        <v>0.91903064047500316</v>
      </c>
      <c r="I12" s="22">
        <f t="shared" si="18"/>
        <v>0.68686868686868685</v>
      </c>
      <c r="J12" s="32">
        <v>63</v>
      </c>
      <c r="K12" s="32">
        <v>56</v>
      </c>
      <c r="L12" s="32">
        <v>9.3000000000000007</v>
      </c>
      <c r="M12" s="21">
        <f t="shared" si="19"/>
        <v>6.8745519713261638</v>
      </c>
      <c r="N12" s="23">
        <f t="shared" si="2"/>
        <v>0.83530051250194148</v>
      </c>
      <c r="O12" s="23">
        <f t="shared" si="20"/>
        <v>0.65957446808510645</v>
      </c>
      <c r="P12" s="32">
        <v>54</v>
      </c>
      <c r="Q12" s="32">
        <v>17</v>
      </c>
      <c r="R12" s="32">
        <v>9.5</v>
      </c>
      <c r="S12" s="21">
        <f t="shared" si="3"/>
        <v>5.7140350877192985</v>
      </c>
      <c r="T12" s="22">
        <f t="shared" si="4"/>
        <v>0.94239744832933159</v>
      </c>
      <c r="U12" s="22">
        <f t="shared" si="21"/>
        <v>0.68345323741007191</v>
      </c>
      <c r="V12" s="32">
        <v>62</v>
      </c>
      <c r="W12" s="32">
        <v>55</v>
      </c>
      <c r="X12" s="32">
        <v>9.4</v>
      </c>
      <c r="Y12" s="21">
        <f t="shared" si="5"/>
        <v>6.6932624113475176</v>
      </c>
      <c r="Z12" s="23">
        <f>Y$10/Y12</f>
        <v>0.94051876379690946</v>
      </c>
      <c r="AA12" s="23">
        <f>X12/X$10</f>
        <v>0.97916666666666674</v>
      </c>
      <c r="AB12" s="32">
        <v>66</v>
      </c>
      <c r="AC12" s="32">
        <v>19</v>
      </c>
      <c r="AD12" s="32">
        <v>10.6</v>
      </c>
      <c r="AE12" s="21">
        <f t="shared" si="6"/>
        <v>6.2562893081761004</v>
      </c>
      <c r="AF12" s="22">
        <f t="shared" si="7"/>
        <v>0.88172142880557725</v>
      </c>
      <c r="AG12" s="22">
        <f t="shared" si="22"/>
        <v>1.1521739130434783</v>
      </c>
      <c r="AH12" s="32">
        <v>65</v>
      </c>
      <c r="AI12" s="32">
        <v>33</v>
      </c>
      <c r="AJ12" s="32">
        <v>10.7</v>
      </c>
      <c r="AK12" s="21">
        <f t="shared" si="23"/>
        <v>6.1261682242990654</v>
      </c>
      <c r="AL12" s="23">
        <f t="shared" si="9"/>
        <v>0.8912585812356979</v>
      </c>
      <c r="AM12" s="23">
        <f t="shared" si="24"/>
        <v>0.71333333333333326</v>
      </c>
      <c r="AN12" s="32">
        <v>65</v>
      </c>
      <c r="AO12" s="32">
        <v>34</v>
      </c>
      <c r="AP12" s="32">
        <v>10.1</v>
      </c>
      <c r="AQ12" s="21">
        <f t="shared" si="10"/>
        <v>6.4917491749174916</v>
      </c>
      <c r="AR12" s="22">
        <f t="shared" si="11"/>
        <v>0.89477971029021108</v>
      </c>
      <c r="AS12" s="22">
        <f t="shared" si="25"/>
        <v>0.71126760563380287</v>
      </c>
      <c r="AT12" s="32">
        <v>67</v>
      </c>
      <c r="AU12" s="32">
        <v>15</v>
      </c>
      <c r="AV12" s="32">
        <v>9.6</v>
      </c>
      <c r="AW12" s="21">
        <f t="shared" si="12"/>
        <v>7.0052083333333339</v>
      </c>
      <c r="AX12" s="23">
        <f t="shared" si="13"/>
        <v>0.87118563632049351</v>
      </c>
      <c r="AY12" s="23">
        <f t="shared" si="26"/>
        <v>0.68085106382978722</v>
      </c>
      <c r="AZ12" s="32">
        <v>65</v>
      </c>
      <c r="BA12" s="32">
        <v>55</v>
      </c>
      <c r="BB12" s="32">
        <v>10.6</v>
      </c>
      <c r="BC12" s="21">
        <f t="shared" si="14"/>
        <v>6.2185534591194971</v>
      </c>
      <c r="BD12" s="22">
        <f t="shared" si="15"/>
        <v>0.83306626297438535</v>
      </c>
      <c r="BE12" s="22">
        <f t="shared" si="27"/>
        <v>0.67515923566878977</v>
      </c>
      <c r="BF12" s="32">
        <v>68</v>
      </c>
      <c r="BG12" s="32">
        <v>58</v>
      </c>
      <c r="BH12" s="32">
        <v>12.3</v>
      </c>
      <c r="BI12" s="21">
        <f t="shared" si="16"/>
        <v>5.6070460704607044</v>
      </c>
      <c r="BJ12" s="23">
        <f t="shared" si="17"/>
        <v>0.86543026642771292</v>
      </c>
      <c r="BK12" s="24">
        <f t="shared" si="28"/>
        <v>1.0884955752212389</v>
      </c>
    </row>
    <row r="13" spans="1:63">
      <c r="A13" s="60" t="s">
        <v>10</v>
      </c>
      <c r="B13" s="25">
        <f>AVERAGE(H13,N13,T13,Z13,AF13,AL13,AR13,AX13,BD13,BJ13)</f>
        <v>0.84738324954518784</v>
      </c>
      <c r="C13" s="54">
        <f>AVERAGE(I13,O13,U13,AA13,AG13,AM13,AS13,AY13,BE13,BK13)</f>
        <v>0.69866180831587199</v>
      </c>
      <c r="D13" s="26">
        <v>59</v>
      </c>
      <c r="E13" s="26">
        <v>10</v>
      </c>
      <c r="F13" s="26">
        <v>11.3</v>
      </c>
      <c r="G13" s="27">
        <f t="shared" si="0"/>
        <v>5.2359882005899703</v>
      </c>
      <c r="H13" s="22">
        <f t="shared" si="30"/>
        <v>0.8756736377863138</v>
      </c>
      <c r="I13" s="22">
        <f t="shared" si="18"/>
        <v>0.57070707070707072</v>
      </c>
      <c r="J13" s="26">
        <v>57</v>
      </c>
      <c r="K13" s="26">
        <v>6</v>
      </c>
      <c r="L13" s="26">
        <v>8.1999999999999993</v>
      </c>
      <c r="M13" s="27">
        <f t="shared" si="19"/>
        <v>6.9634146341463419</v>
      </c>
      <c r="N13" s="28">
        <f t="shared" si="2"/>
        <v>0.82464093933334159</v>
      </c>
      <c r="O13" s="28">
        <f t="shared" si="20"/>
        <v>0.58156028368794321</v>
      </c>
      <c r="P13" s="26">
        <v>50</v>
      </c>
      <c r="Q13" s="26">
        <v>57</v>
      </c>
      <c r="R13" s="26">
        <v>8.3000000000000007</v>
      </c>
      <c r="S13" s="27">
        <f t="shared" si="3"/>
        <v>6.1385542168674698</v>
      </c>
      <c r="T13" s="22">
        <f t="shared" si="4"/>
        <v>0.87722481484880788</v>
      </c>
      <c r="U13" s="22">
        <f t="shared" si="21"/>
        <v>0.59712230215827344</v>
      </c>
      <c r="V13" s="26">
        <v>60</v>
      </c>
      <c r="W13" s="26">
        <v>38</v>
      </c>
      <c r="X13" s="26">
        <v>8.3000000000000007</v>
      </c>
      <c r="Y13" s="27">
        <f t="shared" si="5"/>
        <v>7.3052208835341359</v>
      </c>
      <c r="Z13" s="28">
        <f>Y$10/Y13</f>
        <v>0.8617314916620854</v>
      </c>
      <c r="AA13" s="28">
        <f>X13/X$10</f>
        <v>0.86458333333333348</v>
      </c>
      <c r="AB13" s="26">
        <v>59</v>
      </c>
      <c r="AC13" s="26">
        <v>5</v>
      </c>
      <c r="AD13" s="26">
        <v>9.1999999999999993</v>
      </c>
      <c r="AE13" s="27">
        <f t="shared" si="6"/>
        <v>6.4221014492753632</v>
      </c>
      <c r="AF13" s="22">
        <f t="shared" si="7"/>
        <v>0.85895627644569816</v>
      </c>
      <c r="AG13" s="22">
        <f t="shared" si="22"/>
        <v>1</v>
      </c>
      <c r="AH13" s="26">
        <v>56</v>
      </c>
      <c r="AI13" s="26">
        <v>41</v>
      </c>
      <c r="AJ13" s="26">
        <v>8.4</v>
      </c>
      <c r="AK13" s="27">
        <f t="shared" si="23"/>
        <v>6.7480158730158726</v>
      </c>
      <c r="AL13" s="28">
        <f t="shared" si="9"/>
        <v>0.80912672743310798</v>
      </c>
      <c r="AM13" s="28">
        <f t="shared" si="24"/>
        <v>0.56000000000000005</v>
      </c>
      <c r="AN13" s="26">
        <v>57</v>
      </c>
      <c r="AO13" s="26">
        <v>13</v>
      </c>
      <c r="AP13" s="26">
        <v>8.3000000000000007</v>
      </c>
      <c r="AQ13" s="27">
        <f t="shared" si="10"/>
        <v>6.8935742971887546</v>
      </c>
      <c r="AR13" s="22">
        <f t="shared" si="11"/>
        <v>0.84262317276803855</v>
      </c>
      <c r="AS13" s="22">
        <f t="shared" si="25"/>
        <v>0.58450704225352124</v>
      </c>
      <c r="AT13" s="26">
        <v>64</v>
      </c>
      <c r="AU13" s="26">
        <v>59</v>
      </c>
      <c r="AV13" s="26">
        <v>8.8000000000000007</v>
      </c>
      <c r="AW13" s="27">
        <f t="shared" si="12"/>
        <v>7.3844696969696964</v>
      </c>
      <c r="AX13" s="28">
        <f t="shared" si="13"/>
        <v>0.82644213191598515</v>
      </c>
      <c r="AY13" s="28">
        <f t="shared" si="26"/>
        <v>0.62411347517730498</v>
      </c>
      <c r="AZ13" s="26">
        <v>63</v>
      </c>
      <c r="BA13" s="26">
        <v>53</v>
      </c>
      <c r="BB13" s="26">
        <v>9.9</v>
      </c>
      <c r="BC13" s="27">
        <f t="shared" si="14"/>
        <v>6.4528619528619524</v>
      </c>
      <c r="BD13" s="22">
        <f t="shared" si="15"/>
        <v>0.80281697162256704</v>
      </c>
      <c r="BE13" s="22">
        <f t="shared" si="27"/>
        <v>0.63057324840764339</v>
      </c>
      <c r="BF13" s="26">
        <v>59</v>
      </c>
      <c r="BG13" s="26">
        <v>40</v>
      </c>
      <c r="BH13" s="26">
        <v>11</v>
      </c>
      <c r="BI13" s="27">
        <f t="shared" si="16"/>
        <v>5.4242424242424239</v>
      </c>
      <c r="BJ13" s="28">
        <f t="shared" si="17"/>
        <v>0.89459633163593222</v>
      </c>
      <c r="BK13" s="29">
        <f t="shared" si="28"/>
        <v>0.97345132743362828</v>
      </c>
    </row>
    <row r="14" spans="1:63">
      <c r="A14" s="59" t="s">
        <v>11</v>
      </c>
      <c r="B14" s="19">
        <f>AVERAGE(H14,N14,T14,Z14,AF14,AL14,AR14,AX14,BD14,BJ14)</f>
        <v>0.77885189833371915</v>
      </c>
      <c r="C14" s="53">
        <f>AVERAGE(I14,O14,U14,AA14,AG14,AM14,AS14,AY14,BE14,BK14)</f>
        <v>0.66612860786954453</v>
      </c>
      <c r="D14" s="20">
        <v>60</v>
      </c>
      <c r="E14" s="20">
        <v>44</v>
      </c>
      <c r="F14" s="20">
        <v>11.1</v>
      </c>
      <c r="G14" s="21">
        <f t="shared" si="0"/>
        <v>5.4714714714714718</v>
      </c>
      <c r="H14" s="22">
        <f t="shared" si="30"/>
        <v>0.83798606260186925</v>
      </c>
      <c r="I14" s="22">
        <f t="shared" si="18"/>
        <v>0.56060606060606055</v>
      </c>
      <c r="J14" s="20">
        <v>65</v>
      </c>
      <c r="K14" s="20">
        <v>49</v>
      </c>
      <c r="L14" s="20">
        <v>7.8</v>
      </c>
      <c r="M14" s="21">
        <f t="shared" si="19"/>
        <v>8.4380341880341874</v>
      </c>
      <c r="N14" s="23">
        <f t="shared" si="2"/>
        <v>0.68052779319299805</v>
      </c>
      <c r="O14" s="23">
        <f t="shared" si="20"/>
        <v>0.55319148936170215</v>
      </c>
      <c r="P14" s="20">
        <v>58</v>
      </c>
      <c r="Q14" s="20">
        <v>2</v>
      </c>
      <c r="R14" s="20">
        <v>7.9</v>
      </c>
      <c r="S14" s="21">
        <f t="shared" si="3"/>
        <v>7.3459915611814344</v>
      </c>
      <c r="T14" s="22">
        <f t="shared" si="4"/>
        <v>0.73303815305021924</v>
      </c>
      <c r="U14" s="22">
        <f t="shared" si="21"/>
        <v>0.56834532374100721</v>
      </c>
      <c r="V14" s="20">
        <v>64</v>
      </c>
      <c r="W14" s="20">
        <v>14</v>
      </c>
      <c r="X14" s="20">
        <v>7.8</v>
      </c>
      <c r="Y14" s="21">
        <f t="shared" si="5"/>
        <v>8.235042735042736</v>
      </c>
      <c r="Z14" s="23">
        <f>Y$10/Y14</f>
        <v>0.76443305656460803</v>
      </c>
      <c r="AA14" s="23">
        <f>X14/X$10</f>
        <v>0.8125</v>
      </c>
      <c r="AB14" s="20">
        <v>62</v>
      </c>
      <c r="AC14" s="20">
        <v>25</v>
      </c>
      <c r="AD14" s="20">
        <v>8.9</v>
      </c>
      <c r="AE14" s="21">
        <f t="shared" si="6"/>
        <v>7.013108614232209</v>
      </c>
      <c r="AF14" s="22">
        <f t="shared" si="7"/>
        <v>0.7865704997968308</v>
      </c>
      <c r="AG14" s="22">
        <f t="shared" si="22"/>
        <v>0.96739130434782616</v>
      </c>
      <c r="AH14" s="20">
        <v>66</v>
      </c>
      <c r="AI14" s="20">
        <v>46</v>
      </c>
      <c r="AJ14" s="20">
        <v>8.5</v>
      </c>
      <c r="AK14" s="21">
        <f t="shared" si="23"/>
        <v>7.8549019607843134</v>
      </c>
      <c r="AL14" s="23">
        <f t="shared" si="9"/>
        <v>0.69510733899151278</v>
      </c>
      <c r="AM14" s="23">
        <f t="shared" si="24"/>
        <v>0.56666666666666665</v>
      </c>
      <c r="AN14" s="20">
        <v>56</v>
      </c>
      <c r="AO14" s="20">
        <v>53</v>
      </c>
      <c r="AP14" s="20">
        <v>7.8</v>
      </c>
      <c r="AQ14" s="21">
        <f t="shared" si="10"/>
        <v>7.2927350427350426</v>
      </c>
      <c r="AR14" s="22">
        <f t="shared" si="11"/>
        <v>0.79650301457146044</v>
      </c>
      <c r="AS14" s="22">
        <f t="shared" si="25"/>
        <v>0.54929577464788737</v>
      </c>
      <c r="AT14" s="20">
        <v>58</v>
      </c>
      <c r="AU14" s="20">
        <v>14</v>
      </c>
      <c r="AV14" s="20">
        <v>8.1</v>
      </c>
      <c r="AW14" s="21">
        <f t="shared" si="12"/>
        <v>7.189300411522634</v>
      </c>
      <c r="AX14" s="23">
        <f t="shared" si="13"/>
        <v>0.84887771133493284</v>
      </c>
      <c r="AY14" s="23">
        <f t="shared" si="26"/>
        <v>0.57446808510638292</v>
      </c>
      <c r="AZ14" s="20">
        <v>58</v>
      </c>
      <c r="BA14" s="20">
        <v>24</v>
      </c>
      <c r="BB14" s="20">
        <v>9.1</v>
      </c>
      <c r="BC14" s="21">
        <f t="shared" si="14"/>
        <v>6.4175824175824179</v>
      </c>
      <c r="BD14" s="22">
        <f t="shared" si="15"/>
        <v>0.8072303173079719</v>
      </c>
      <c r="BE14" s="22">
        <f t="shared" si="27"/>
        <v>0.57961783439490444</v>
      </c>
      <c r="BF14" s="20">
        <v>60</v>
      </c>
      <c r="BG14" s="20">
        <v>47</v>
      </c>
      <c r="BH14" s="20">
        <v>10.5</v>
      </c>
      <c r="BI14" s="21">
        <f t="shared" si="16"/>
        <v>5.7888888888888888</v>
      </c>
      <c r="BJ14" s="23">
        <f t="shared" si="17"/>
        <v>0.83824503592478727</v>
      </c>
      <c r="BK14" s="24">
        <f t="shared" si="28"/>
        <v>0.92920353982300874</v>
      </c>
    </row>
    <row r="15" spans="1:63">
      <c r="A15" s="60" t="s">
        <v>12</v>
      </c>
      <c r="B15" s="25">
        <f>AVERAGE(H15,N15,T15,Z15,AF15,AL15,AR15,AX15,BD15,BJ15)</f>
        <v>0.70884886931266988</v>
      </c>
      <c r="C15" s="54">
        <f>AVERAGE(I15,O15,U15,AA15,AG15,AM15,AS15,AY15,BE15,BK15)</f>
        <v>0.59752740295930751</v>
      </c>
      <c r="D15" s="26">
        <v>64</v>
      </c>
      <c r="E15" s="26">
        <v>8</v>
      </c>
      <c r="F15" s="26">
        <v>10.199999999999999</v>
      </c>
      <c r="G15" s="27">
        <f t="shared" si="0"/>
        <v>6.287581699346406</v>
      </c>
      <c r="H15" s="22">
        <f t="shared" si="30"/>
        <v>0.72921785421785412</v>
      </c>
      <c r="I15" s="22">
        <f t="shared" si="18"/>
        <v>0.51515151515151514</v>
      </c>
      <c r="J15" s="26">
        <v>62</v>
      </c>
      <c r="K15" s="26">
        <v>9</v>
      </c>
      <c r="L15" s="26">
        <v>7.4</v>
      </c>
      <c r="M15" s="27">
        <f t="shared" si="19"/>
        <v>8.3986486486486474</v>
      </c>
      <c r="N15" s="28">
        <f t="shared" si="2"/>
        <v>0.68371913448170285</v>
      </c>
      <c r="O15" s="28">
        <f t="shared" si="20"/>
        <v>0.52482269503546108</v>
      </c>
      <c r="P15" s="26">
        <v>60</v>
      </c>
      <c r="Q15" s="26">
        <v>5</v>
      </c>
      <c r="R15" s="26">
        <v>7.4</v>
      </c>
      <c r="S15" s="27">
        <f t="shared" si="3"/>
        <v>8.1193693693693696</v>
      </c>
      <c r="T15" s="22">
        <f t="shared" si="4"/>
        <v>0.66321555792813736</v>
      </c>
      <c r="U15" s="22">
        <f t="shared" si="21"/>
        <v>0.53237410071942448</v>
      </c>
      <c r="V15" s="26">
        <v>59</v>
      </c>
      <c r="W15" s="26">
        <v>27</v>
      </c>
      <c r="X15" s="26">
        <v>7.2</v>
      </c>
      <c r="Y15" s="27">
        <f t="shared" si="5"/>
        <v>8.2569444444444446</v>
      </c>
      <c r="Z15" s="28">
        <f>Y$10/Y15</f>
        <v>0.7624053826745163</v>
      </c>
      <c r="AA15" s="28">
        <f>X15/X$10</f>
        <v>0.75</v>
      </c>
      <c r="AB15" s="26">
        <v>62</v>
      </c>
      <c r="AC15" s="26">
        <v>44</v>
      </c>
      <c r="AD15" s="26">
        <v>8</v>
      </c>
      <c r="AE15" s="27">
        <f t="shared" si="6"/>
        <v>7.8416666666666668</v>
      </c>
      <c r="AF15" s="22">
        <f t="shared" si="7"/>
        <v>0.70346070322968179</v>
      </c>
      <c r="AG15" s="22">
        <f t="shared" si="22"/>
        <v>0.86956521739130443</v>
      </c>
      <c r="AH15" s="26">
        <v>58</v>
      </c>
      <c r="AI15" s="26">
        <v>8</v>
      </c>
      <c r="AJ15" s="26">
        <v>6.8</v>
      </c>
      <c r="AK15" s="27">
        <f t="shared" si="23"/>
        <v>8.5490196078431371</v>
      </c>
      <c r="AL15" s="28">
        <f t="shared" si="9"/>
        <v>0.63866972477064221</v>
      </c>
      <c r="AM15" s="28">
        <f t="shared" si="24"/>
        <v>0.45333333333333331</v>
      </c>
      <c r="AN15" s="26">
        <v>62</v>
      </c>
      <c r="AO15" s="26">
        <v>18</v>
      </c>
      <c r="AP15" s="26">
        <v>7.4</v>
      </c>
      <c r="AQ15" s="27">
        <f t="shared" si="10"/>
        <v>8.4189189189189175</v>
      </c>
      <c r="AR15" s="22">
        <f t="shared" si="11"/>
        <v>0.68995621670095497</v>
      </c>
      <c r="AS15" s="22">
        <f t="shared" si="25"/>
        <v>0.52112676056338036</v>
      </c>
      <c r="AT15" s="26">
        <v>58</v>
      </c>
      <c r="AU15" s="26">
        <v>5</v>
      </c>
      <c r="AV15" s="26">
        <v>7.5</v>
      </c>
      <c r="AW15" s="27">
        <f t="shared" si="12"/>
        <v>7.7444444444444445</v>
      </c>
      <c r="AX15" s="28">
        <f t="shared" si="13"/>
        <v>0.78802771757379653</v>
      </c>
      <c r="AY15" s="28">
        <f t="shared" si="26"/>
        <v>0.53191489361702127</v>
      </c>
      <c r="AZ15" s="26">
        <v>61</v>
      </c>
      <c r="BA15" s="26">
        <v>54</v>
      </c>
      <c r="BB15" s="26">
        <v>8.1</v>
      </c>
      <c r="BC15" s="27">
        <f t="shared" si="14"/>
        <v>7.6419753086419755</v>
      </c>
      <c r="BD15" s="22">
        <f t="shared" si="15"/>
        <v>0.67789633989483755</v>
      </c>
      <c r="BE15" s="22">
        <f t="shared" si="27"/>
        <v>0.51592356687898089</v>
      </c>
      <c r="BF15" s="26">
        <v>55</v>
      </c>
      <c r="BG15" s="26">
        <v>30</v>
      </c>
      <c r="BH15" s="26">
        <v>8.6</v>
      </c>
      <c r="BI15" s="27">
        <f t="shared" si="16"/>
        <v>6.4534883720930232</v>
      </c>
      <c r="BJ15" s="28">
        <f t="shared" si="17"/>
        <v>0.75192006165457492</v>
      </c>
      <c r="BK15" s="29">
        <f t="shared" si="28"/>
        <v>0.76106194690265483</v>
      </c>
    </row>
    <row r="16" spans="1:63">
      <c r="A16" s="59" t="s">
        <v>13</v>
      </c>
      <c r="B16" s="19">
        <f>AVERAGE(H16,N16,T16,Z16,AF16,AL16,AR16,AX16,BD16,BJ16)</f>
        <v>0.6656517585350139</v>
      </c>
      <c r="C16" s="53">
        <f>AVERAGE(I16,O16,U16,AA16,AG16,AM16,AS16,AY16,BE16,BK16)</f>
        <v>0.53288317557011489</v>
      </c>
      <c r="D16" s="20">
        <v>59</v>
      </c>
      <c r="E16" s="20">
        <v>18</v>
      </c>
      <c r="F16" s="20">
        <v>9.1999999999999993</v>
      </c>
      <c r="G16" s="21">
        <f t="shared" si="0"/>
        <v>6.4456521739130439</v>
      </c>
      <c r="H16" s="22">
        <f t="shared" si="30"/>
        <v>0.71133482094696254</v>
      </c>
      <c r="I16" s="22">
        <f t="shared" si="18"/>
        <v>0.46464646464646459</v>
      </c>
      <c r="J16" s="20">
        <v>56</v>
      </c>
      <c r="K16" s="20">
        <v>21</v>
      </c>
      <c r="L16" s="20">
        <v>6</v>
      </c>
      <c r="M16" s="21">
        <f t="shared" si="19"/>
        <v>9.3916666666666675</v>
      </c>
      <c r="N16" s="23">
        <f t="shared" si="2"/>
        <v>0.61142680939165672</v>
      </c>
      <c r="O16" s="23">
        <f t="shared" si="20"/>
        <v>0.42553191489361702</v>
      </c>
      <c r="P16" s="20">
        <v>57</v>
      </c>
      <c r="Q16" s="20">
        <v>9</v>
      </c>
      <c r="R16" s="20">
        <v>6.6</v>
      </c>
      <c r="S16" s="21">
        <f t="shared" si="3"/>
        <v>8.6590909090909101</v>
      </c>
      <c r="T16" s="22">
        <f t="shared" si="4"/>
        <v>0.62187730130855934</v>
      </c>
      <c r="U16" s="22">
        <f t="shared" si="21"/>
        <v>0.47482014388489208</v>
      </c>
      <c r="V16" s="20">
        <v>61</v>
      </c>
      <c r="W16" s="20">
        <v>24</v>
      </c>
      <c r="X16" s="20">
        <v>6.3</v>
      </c>
      <c r="Y16" s="21">
        <f t="shared" si="5"/>
        <v>9.7460317460317469</v>
      </c>
      <c r="Z16" s="23">
        <f>Y$10/Y16</f>
        <v>0.64591815960912036</v>
      </c>
      <c r="AA16" s="23">
        <f>X16/X$10</f>
        <v>0.65625</v>
      </c>
      <c r="AB16" s="20">
        <v>62</v>
      </c>
      <c r="AC16" s="20">
        <v>11</v>
      </c>
      <c r="AD16" s="20">
        <v>7.1</v>
      </c>
      <c r="AE16" s="21">
        <f t="shared" si="6"/>
        <v>8.7582159624413141</v>
      </c>
      <c r="AF16" s="22">
        <f t="shared" si="7"/>
        <v>0.62984338037360321</v>
      </c>
      <c r="AG16" s="22">
        <f t="shared" si="22"/>
        <v>0.77173913043478259</v>
      </c>
      <c r="AH16" s="20">
        <v>56</v>
      </c>
      <c r="AI16" s="20">
        <v>53</v>
      </c>
      <c r="AJ16" s="20">
        <v>6.8</v>
      </c>
      <c r="AK16" s="21">
        <f t="shared" si="23"/>
        <v>8.3651960784313726</v>
      </c>
      <c r="AL16" s="23">
        <f t="shared" si="9"/>
        <v>0.652704365660709</v>
      </c>
      <c r="AM16" s="23">
        <f t="shared" si="24"/>
        <v>0.45333333333333331</v>
      </c>
      <c r="AN16" s="20">
        <v>52</v>
      </c>
      <c r="AO16" s="20">
        <v>14</v>
      </c>
      <c r="AP16" s="20">
        <v>6.5</v>
      </c>
      <c r="AQ16" s="21">
        <f t="shared" si="10"/>
        <v>8.0358974358974358</v>
      </c>
      <c r="AR16" s="22">
        <f t="shared" si="11"/>
        <v>0.72284215824622278</v>
      </c>
      <c r="AS16" s="22">
        <f t="shared" si="25"/>
        <v>0.45774647887323944</v>
      </c>
      <c r="AT16" s="20">
        <v>58</v>
      </c>
      <c r="AU16" s="20">
        <v>47</v>
      </c>
      <c r="AV16" s="20">
        <v>6.8</v>
      </c>
      <c r="AW16" s="21">
        <f t="shared" si="12"/>
        <v>8.6446078431372548</v>
      </c>
      <c r="AX16" s="23">
        <f t="shared" si="13"/>
        <v>0.70597035633924321</v>
      </c>
      <c r="AY16" s="23">
        <f t="shared" si="26"/>
        <v>0.48226950354609927</v>
      </c>
      <c r="AZ16" s="20">
        <v>59</v>
      </c>
      <c r="BA16" s="20">
        <v>52</v>
      </c>
      <c r="BB16" s="20">
        <v>7.1</v>
      </c>
      <c r="BC16" s="21">
        <f t="shared" si="14"/>
        <v>8.431924882629108</v>
      </c>
      <c r="BD16" s="22">
        <f t="shared" si="15"/>
        <v>0.61438724412352996</v>
      </c>
      <c r="BE16" s="22">
        <f t="shared" si="27"/>
        <v>0.45222929936305734</v>
      </c>
      <c r="BF16" s="20">
        <v>51</v>
      </c>
      <c r="BG16" s="20">
        <v>8</v>
      </c>
      <c r="BH16" s="20">
        <v>7.8</v>
      </c>
      <c r="BI16" s="21">
        <f t="shared" si="16"/>
        <v>6.5555555555555554</v>
      </c>
      <c r="BJ16" s="23">
        <f t="shared" si="17"/>
        <v>0.74021298935053248</v>
      </c>
      <c r="BK16" s="24">
        <f t="shared" si="28"/>
        <v>0.69026548672566368</v>
      </c>
    </row>
    <row r="17" spans="1:63">
      <c r="A17" s="60" t="s">
        <v>14</v>
      </c>
      <c r="B17" s="25">
        <f>AVERAGE(H17,N17,T17,Z17,AF17,AL17,AR17,AX17,BD17,BJ17)</f>
        <v>0.60033963401431412</v>
      </c>
      <c r="C17" s="54">
        <f>AVERAGE(I17,O17,U17,AA17,AG17,AM17,AS17,AY17,BE17,BK17)</f>
        <v>0.46509101901804428</v>
      </c>
      <c r="D17" s="26">
        <v>57</v>
      </c>
      <c r="E17" s="26">
        <v>7</v>
      </c>
      <c r="F17" s="26">
        <v>7.9</v>
      </c>
      <c r="G17" s="27">
        <f t="shared" si="0"/>
        <v>7.2299578059071727</v>
      </c>
      <c r="H17" s="22">
        <f t="shared" si="30"/>
        <v>0.63416923834198413</v>
      </c>
      <c r="I17" s="22">
        <f t="shared" si="18"/>
        <v>0.39898989898989901</v>
      </c>
      <c r="J17" s="26">
        <v>61</v>
      </c>
      <c r="K17" s="26">
        <v>26</v>
      </c>
      <c r="L17" s="26">
        <v>5.5</v>
      </c>
      <c r="M17" s="27">
        <f t="shared" si="19"/>
        <v>11.16969696969697</v>
      </c>
      <c r="N17" s="28">
        <f t="shared" si="2"/>
        <v>0.51409781307842983</v>
      </c>
      <c r="O17" s="28">
        <f t="shared" si="20"/>
        <v>0.39007092198581561</v>
      </c>
      <c r="P17" s="26">
        <v>53</v>
      </c>
      <c r="Q17" s="26">
        <v>31</v>
      </c>
      <c r="R17" s="26">
        <v>5.8</v>
      </c>
      <c r="S17" s="27">
        <f t="shared" si="3"/>
        <v>9.2270114942528743</v>
      </c>
      <c r="T17" s="22">
        <f t="shared" si="4"/>
        <v>0.58360088634168961</v>
      </c>
      <c r="U17" s="22">
        <f t="shared" si="21"/>
        <v>0.41726618705035967</v>
      </c>
      <c r="V17" s="26">
        <v>62</v>
      </c>
      <c r="W17" s="26">
        <v>3</v>
      </c>
      <c r="X17" s="26">
        <v>5.8</v>
      </c>
      <c r="Y17" s="27">
        <f t="shared" si="5"/>
        <v>10.698275862068966</v>
      </c>
      <c r="Z17" s="28">
        <f>Y$10/Y17</f>
        <v>0.58842555286954956</v>
      </c>
      <c r="AA17" s="28">
        <f>X17/X$10</f>
        <v>0.60416666666666663</v>
      </c>
      <c r="AB17" s="26">
        <v>56</v>
      </c>
      <c r="AC17" s="26">
        <v>4</v>
      </c>
      <c r="AD17" s="26">
        <v>6.1</v>
      </c>
      <c r="AE17" s="27">
        <f t="shared" si="6"/>
        <v>9.1912568306010947</v>
      </c>
      <c r="AF17" s="22">
        <f t="shared" si="7"/>
        <v>0.60016866566716642</v>
      </c>
      <c r="AG17" s="22">
        <f t="shared" si="22"/>
        <v>0.66304347826086962</v>
      </c>
      <c r="AH17" s="26">
        <v>55</v>
      </c>
      <c r="AI17" s="26">
        <v>34</v>
      </c>
      <c r="AJ17" s="26">
        <v>5.9</v>
      </c>
      <c r="AK17" s="27">
        <f t="shared" si="23"/>
        <v>9.4180790960451972</v>
      </c>
      <c r="AL17" s="28">
        <f t="shared" si="9"/>
        <v>0.57973605278944218</v>
      </c>
      <c r="AM17" s="28">
        <f t="shared" si="24"/>
        <v>0.39333333333333337</v>
      </c>
      <c r="AN17" s="26">
        <v>56</v>
      </c>
      <c r="AO17" s="26">
        <v>24</v>
      </c>
      <c r="AP17" s="26">
        <v>5.4</v>
      </c>
      <c r="AQ17" s="27">
        <f t="shared" si="10"/>
        <v>10.444444444444443</v>
      </c>
      <c r="AR17" s="22">
        <f t="shared" si="11"/>
        <v>0.55615073419238847</v>
      </c>
      <c r="AS17" s="22">
        <f t="shared" si="25"/>
        <v>0.38028169014084512</v>
      </c>
      <c r="AT17" s="26">
        <v>52</v>
      </c>
      <c r="AU17" s="26">
        <v>55</v>
      </c>
      <c r="AV17" s="26">
        <v>5.6</v>
      </c>
      <c r="AW17" s="27">
        <f t="shared" si="12"/>
        <v>9.4494047619047628</v>
      </c>
      <c r="AX17" s="28">
        <f t="shared" si="13"/>
        <v>0.64584352487853913</v>
      </c>
      <c r="AY17" s="28">
        <f t="shared" si="26"/>
        <v>0.39716312056737585</v>
      </c>
      <c r="AZ17" s="26">
        <v>51</v>
      </c>
      <c r="BA17" s="26">
        <v>0</v>
      </c>
      <c r="BB17" s="26">
        <v>5.8</v>
      </c>
      <c r="BC17" s="27">
        <f t="shared" si="14"/>
        <v>8.793103448275863</v>
      </c>
      <c r="BD17" s="22">
        <f t="shared" si="15"/>
        <v>0.58915115940218965</v>
      </c>
      <c r="BE17" s="22">
        <f t="shared" si="27"/>
        <v>0.36942675159235672</v>
      </c>
      <c r="BF17" s="26">
        <v>49</v>
      </c>
      <c r="BG17" s="26">
        <v>4</v>
      </c>
      <c r="BH17" s="26">
        <v>7.2</v>
      </c>
      <c r="BI17" s="27">
        <f t="shared" si="16"/>
        <v>6.8148148148148149</v>
      </c>
      <c r="BJ17" s="28">
        <f t="shared" si="17"/>
        <v>0.71205271258176217</v>
      </c>
      <c r="BK17" s="29">
        <f t="shared" si="28"/>
        <v>0.63716814159292035</v>
      </c>
    </row>
    <row r="18" spans="1:63">
      <c r="A18" s="59" t="s">
        <v>15</v>
      </c>
      <c r="B18" s="19">
        <f>AVERAGE(H18,N18,T18,Z18,AF18,AL18,AR18,AX18,BD18,BJ18)</f>
        <v>0.5120178639545383</v>
      </c>
      <c r="C18" s="53">
        <f>AVERAGE(I18,O18,U18,AA18,AG18,AM18,AS18,AY18,BE18,BK18)</f>
        <v>0.38746534791164999</v>
      </c>
      <c r="D18" s="20">
        <v>53</v>
      </c>
      <c r="E18" s="20">
        <v>43</v>
      </c>
      <c r="F18" s="20">
        <v>6.6</v>
      </c>
      <c r="G18" s="21">
        <f t="shared" si="0"/>
        <v>8.1388888888888893</v>
      </c>
      <c r="H18" s="22">
        <f t="shared" si="30"/>
        <v>0.56334677836384317</v>
      </c>
      <c r="I18" s="22">
        <f t="shared" si="18"/>
        <v>0.33333333333333331</v>
      </c>
      <c r="J18" s="20">
        <v>62</v>
      </c>
      <c r="K18" s="20">
        <v>28</v>
      </c>
      <c r="L18" s="20">
        <v>4.5999999999999996</v>
      </c>
      <c r="M18" s="21">
        <f t="shared" si="19"/>
        <v>13.579710144927537</v>
      </c>
      <c r="N18" s="23">
        <f t="shared" si="2"/>
        <v>0.4228600407214817</v>
      </c>
      <c r="O18" s="23">
        <f t="shared" si="20"/>
        <v>0.32624113475177302</v>
      </c>
      <c r="P18" s="20">
        <v>56</v>
      </c>
      <c r="Q18" s="20">
        <v>11</v>
      </c>
      <c r="R18" s="20">
        <v>4.9000000000000004</v>
      </c>
      <c r="S18" s="21">
        <f t="shared" si="3"/>
        <v>11.465986394557822</v>
      </c>
      <c r="T18" s="22">
        <f t="shared" si="4"/>
        <v>0.46964054386867254</v>
      </c>
      <c r="U18" s="22">
        <f t="shared" si="21"/>
        <v>0.35251798561151082</v>
      </c>
      <c r="V18" s="20">
        <v>62</v>
      </c>
      <c r="W18" s="20">
        <v>59</v>
      </c>
      <c r="X18" s="20">
        <v>5</v>
      </c>
      <c r="Y18" s="21">
        <f t="shared" si="5"/>
        <v>12.596666666666668</v>
      </c>
      <c r="Z18" s="23">
        <f>Y$10/Y18</f>
        <v>0.49974640557466693</v>
      </c>
      <c r="AA18" s="23">
        <f>X18/X$10</f>
        <v>0.52083333333333337</v>
      </c>
      <c r="AB18" s="20">
        <v>52</v>
      </c>
      <c r="AC18" s="20">
        <v>20</v>
      </c>
      <c r="AD18" s="20">
        <v>5.4</v>
      </c>
      <c r="AE18" s="21">
        <f t="shared" si="6"/>
        <v>9.6913580246913575</v>
      </c>
      <c r="AF18" s="22">
        <f t="shared" si="7"/>
        <v>0.56919828302409314</v>
      </c>
      <c r="AG18" s="22">
        <f t="shared" si="22"/>
        <v>0.58695652173913049</v>
      </c>
      <c r="AH18" s="20">
        <v>59</v>
      </c>
      <c r="AI18" s="20">
        <v>39</v>
      </c>
      <c r="AJ18" s="20">
        <v>5.2</v>
      </c>
      <c r="AK18" s="21">
        <f t="shared" si="23"/>
        <v>11.471153846153845</v>
      </c>
      <c r="AL18" s="23">
        <f t="shared" si="9"/>
        <v>0.4759765297569154</v>
      </c>
      <c r="AM18" s="23">
        <f t="shared" si="24"/>
        <v>0.34666666666666668</v>
      </c>
      <c r="AN18" s="20">
        <v>47</v>
      </c>
      <c r="AO18" s="20">
        <v>28</v>
      </c>
      <c r="AP18" s="20">
        <v>4.2</v>
      </c>
      <c r="AQ18" s="21">
        <f t="shared" si="10"/>
        <v>11.301587301587302</v>
      </c>
      <c r="AR18" s="22">
        <f t="shared" si="11"/>
        <v>0.51397076277892073</v>
      </c>
      <c r="AS18" s="22">
        <f t="shared" si="25"/>
        <v>0.29577464788732399</v>
      </c>
      <c r="AT18" s="20">
        <v>49</v>
      </c>
      <c r="AU18" s="20">
        <v>10</v>
      </c>
      <c r="AV18" s="20">
        <v>4.5999999999999996</v>
      </c>
      <c r="AW18" s="21">
        <f t="shared" si="12"/>
        <v>10.688405797101449</v>
      </c>
      <c r="AX18" s="23">
        <f t="shared" si="13"/>
        <v>0.57097728092318789</v>
      </c>
      <c r="AY18" s="23">
        <f t="shared" si="26"/>
        <v>0.32624113475177302</v>
      </c>
      <c r="AZ18" s="20">
        <v>54</v>
      </c>
      <c r="BA18" s="20">
        <v>17</v>
      </c>
      <c r="BB18" s="20">
        <v>4.7</v>
      </c>
      <c r="BC18" s="21">
        <f t="shared" si="14"/>
        <v>11.549645390070921</v>
      </c>
      <c r="BD18" s="22">
        <f t="shared" si="15"/>
        <v>0.44853906040688452</v>
      </c>
      <c r="BE18" s="22">
        <f t="shared" si="27"/>
        <v>0.29936305732484081</v>
      </c>
      <c r="BF18" s="20">
        <v>45</v>
      </c>
      <c r="BG18" s="20">
        <v>33</v>
      </c>
      <c r="BH18" s="20">
        <v>5.5</v>
      </c>
      <c r="BI18" s="21">
        <f t="shared" si="16"/>
        <v>8.2818181818181813</v>
      </c>
      <c r="BJ18" s="23">
        <f t="shared" si="17"/>
        <v>0.58592295412671735</v>
      </c>
      <c r="BK18" s="24">
        <f t="shared" si="28"/>
        <v>0.48672566371681414</v>
      </c>
    </row>
    <row r="19" spans="1:63">
      <c r="A19" s="60" t="s">
        <v>16</v>
      </c>
      <c r="B19" s="25">
        <f>AVERAGE(H19,N19,T19,Z19,AF19,AL19,AR19,AX19,BD19,BJ19)</f>
        <v>0.41372711602559892</v>
      </c>
      <c r="C19" s="54">
        <f>AVERAGE(I19,O19,U19,AA19,AG19,AM19,AS19,AY19,BE19,BK19)</f>
        <v>0.34345531131496038</v>
      </c>
      <c r="D19" s="26">
        <v>61</v>
      </c>
      <c r="E19" s="26">
        <v>28</v>
      </c>
      <c r="F19" s="26">
        <v>5.9</v>
      </c>
      <c r="G19" s="27">
        <f t="shared" si="0"/>
        <v>10.418079096045197</v>
      </c>
      <c r="H19" s="22">
        <f t="shared" si="30"/>
        <v>0.44010194132211483</v>
      </c>
      <c r="I19" s="22">
        <f t="shared" si="18"/>
        <v>0.29797979797979801</v>
      </c>
      <c r="J19" s="26">
        <v>66</v>
      </c>
      <c r="K19" s="26">
        <v>53</v>
      </c>
      <c r="L19" s="26">
        <v>4.3</v>
      </c>
      <c r="M19" s="27">
        <f t="shared" si="19"/>
        <v>15.554263565891475</v>
      </c>
      <c r="N19" s="28">
        <f t="shared" si="2"/>
        <v>0.36917959892759877</v>
      </c>
      <c r="O19" s="28">
        <f t="shared" si="20"/>
        <v>0.30496453900709219</v>
      </c>
      <c r="P19" s="26">
        <v>61</v>
      </c>
      <c r="Q19" s="26">
        <v>0</v>
      </c>
      <c r="R19" s="26">
        <v>4.3</v>
      </c>
      <c r="S19" s="27">
        <f t="shared" si="3"/>
        <v>14.186046511627907</v>
      </c>
      <c r="T19" s="22">
        <f t="shared" si="4"/>
        <v>0.37959075362660688</v>
      </c>
      <c r="U19" s="22">
        <f t="shared" si="21"/>
        <v>0.30935251798561147</v>
      </c>
      <c r="V19" s="26">
        <v>57</v>
      </c>
      <c r="W19" s="26">
        <v>53</v>
      </c>
      <c r="X19" s="26">
        <v>4.2</v>
      </c>
      <c r="Y19" s="27">
        <f t="shared" si="5"/>
        <v>13.781746031746032</v>
      </c>
      <c r="Z19" s="28">
        <f>Y$10/Y19</f>
        <v>0.45677368269507629</v>
      </c>
      <c r="AA19" s="28">
        <f>X19/X$10</f>
        <v>0.43750000000000006</v>
      </c>
      <c r="AB19" s="26">
        <v>53</v>
      </c>
      <c r="AC19" s="26">
        <v>52</v>
      </c>
      <c r="AD19" s="26">
        <v>4.7</v>
      </c>
      <c r="AE19" s="27">
        <f t="shared" si="6"/>
        <v>11.460992907801419</v>
      </c>
      <c r="AF19" s="22">
        <f t="shared" si="7"/>
        <v>0.48131120856650889</v>
      </c>
      <c r="AG19" s="22">
        <f t="shared" si="22"/>
        <v>0.51086956521739135</v>
      </c>
      <c r="AH19" s="26">
        <v>48</v>
      </c>
      <c r="AI19" s="26">
        <v>50</v>
      </c>
      <c r="AJ19" s="26">
        <v>3.9</v>
      </c>
      <c r="AK19" s="27">
        <f t="shared" si="23"/>
        <v>12.521367521367523</v>
      </c>
      <c r="AL19" s="28">
        <f t="shared" si="9"/>
        <v>0.43605460750853237</v>
      </c>
      <c r="AM19" s="28">
        <f t="shared" si="24"/>
        <v>0.26</v>
      </c>
      <c r="AN19" s="26">
        <v>70</v>
      </c>
      <c r="AO19" s="26">
        <v>23</v>
      </c>
      <c r="AP19" s="26">
        <v>4.0999999999999996</v>
      </c>
      <c r="AQ19" s="27">
        <f t="shared" si="10"/>
        <v>17.166666666666671</v>
      </c>
      <c r="AR19" s="22">
        <f t="shared" si="11"/>
        <v>0.33837002598112942</v>
      </c>
      <c r="AS19" s="22">
        <f t="shared" si="25"/>
        <v>0.28873239436619719</v>
      </c>
      <c r="AT19" s="26">
        <v>55</v>
      </c>
      <c r="AU19" s="26">
        <v>46</v>
      </c>
      <c r="AV19" s="26">
        <v>3.8</v>
      </c>
      <c r="AW19" s="27">
        <f t="shared" si="12"/>
        <v>14.675438596491228</v>
      </c>
      <c r="AX19" s="28">
        <f t="shared" si="13"/>
        <v>0.41585379812033424</v>
      </c>
      <c r="AY19" s="28">
        <f t="shared" si="26"/>
        <v>0.26950354609929078</v>
      </c>
      <c r="AZ19" s="26">
        <v>63</v>
      </c>
      <c r="BA19" s="26">
        <v>58</v>
      </c>
      <c r="BB19" s="26">
        <v>4.5</v>
      </c>
      <c r="BC19" s="27">
        <f t="shared" si="14"/>
        <v>14.214814814814815</v>
      </c>
      <c r="BD19" s="22">
        <f t="shared" si="15"/>
        <v>0.36444140558876537</v>
      </c>
      <c r="BE19" s="22">
        <f t="shared" si="27"/>
        <v>0.28662420382165604</v>
      </c>
      <c r="BF19" s="26">
        <v>56</v>
      </c>
      <c r="BG19" s="26">
        <v>27</v>
      </c>
      <c r="BH19" s="26">
        <v>5.3</v>
      </c>
      <c r="BI19" s="27">
        <f t="shared" si="16"/>
        <v>10.650943396226417</v>
      </c>
      <c r="BJ19" s="28">
        <f t="shared" si="17"/>
        <v>0.45559413791932185</v>
      </c>
      <c r="BK19" s="29">
        <f t="shared" si="28"/>
        <v>0.46902654867256632</v>
      </c>
    </row>
    <row r="20" spans="1:63">
      <c r="A20" s="59" t="s">
        <v>17</v>
      </c>
      <c r="B20" s="19">
        <f>AVERAGE(H20,N20,T20,Z20,AF20,AL20,AR20,AX20,BD20,BJ20)</f>
        <v>0.34114982199150201</v>
      </c>
      <c r="C20" s="53">
        <f>AVERAGE(I20,O20,U20,AA20,AG20,AM20,AS20,AY20,BE20,BK20)</f>
        <v>0.36032232259672886</v>
      </c>
      <c r="D20" s="20"/>
      <c r="E20" s="20"/>
      <c r="F20" s="20"/>
      <c r="G20" s="21"/>
      <c r="H20" s="33" t="s">
        <v>51</v>
      </c>
      <c r="I20" s="33" t="s">
        <v>51</v>
      </c>
      <c r="J20" s="20"/>
      <c r="K20" s="20"/>
      <c r="L20" s="20"/>
      <c r="M20" s="20"/>
      <c r="N20" s="34" t="s">
        <v>51</v>
      </c>
      <c r="O20" s="34" t="s">
        <v>51</v>
      </c>
      <c r="P20" s="20"/>
      <c r="Q20" s="20"/>
      <c r="R20" s="20"/>
      <c r="S20" s="21"/>
      <c r="T20" s="33" t="s">
        <v>51</v>
      </c>
      <c r="U20" s="33" t="s">
        <v>51</v>
      </c>
      <c r="V20" s="20">
        <v>62</v>
      </c>
      <c r="W20" s="20">
        <v>26</v>
      </c>
      <c r="X20" s="20">
        <v>4.2</v>
      </c>
      <c r="Y20" s="21">
        <f t="shared" si="5"/>
        <v>14.865079365079364</v>
      </c>
      <c r="Z20" s="23">
        <f>Y$10/Y20</f>
        <v>0.42348505072076881</v>
      </c>
      <c r="AA20" s="23">
        <f>X20/X$10</f>
        <v>0.43750000000000006</v>
      </c>
      <c r="AB20" s="20">
        <v>81</v>
      </c>
      <c r="AC20" s="20">
        <v>14</v>
      </c>
      <c r="AD20" s="20">
        <v>4.7</v>
      </c>
      <c r="AE20" s="21">
        <f t="shared" si="6"/>
        <v>17.283687943262411</v>
      </c>
      <c r="AF20" s="22">
        <f t="shared" si="7"/>
        <v>0.31916245918895297</v>
      </c>
      <c r="AG20" s="22">
        <f t="shared" si="22"/>
        <v>0.51086956521739135</v>
      </c>
      <c r="AH20" s="20">
        <v>57</v>
      </c>
      <c r="AI20" s="20">
        <v>13</v>
      </c>
      <c r="AJ20" s="20">
        <v>3.9</v>
      </c>
      <c r="AK20" s="21">
        <f t="shared" si="23"/>
        <v>14.670940170940172</v>
      </c>
      <c r="AL20" s="23">
        <f t="shared" si="9"/>
        <v>0.37216428779493149</v>
      </c>
      <c r="AM20" s="23">
        <f t="shared" si="24"/>
        <v>0.26</v>
      </c>
      <c r="AN20" s="20">
        <v>75</v>
      </c>
      <c r="AO20" s="20">
        <v>38</v>
      </c>
      <c r="AP20" s="20">
        <v>4.0999999999999996</v>
      </c>
      <c r="AQ20" s="21">
        <f t="shared" si="10"/>
        <v>18.447154471544717</v>
      </c>
      <c r="AR20" s="22">
        <f t="shared" si="11"/>
        <v>0.31488246357829658</v>
      </c>
      <c r="AS20" s="22">
        <f t="shared" si="25"/>
        <v>0.28873239436619719</v>
      </c>
      <c r="AT20" s="20">
        <v>70</v>
      </c>
      <c r="AU20" s="20">
        <v>47</v>
      </c>
      <c r="AV20" s="20">
        <v>3.8</v>
      </c>
      <c r="AW20" s="21">
        <f t="shared" si="12"/>
        <v>18.62719298245614</v>
      </c>
      <c r="AX20" s="23">
        <f t="shared" si="13"/>
        <v>0.32763051766202927</v>
      </c>
      <c r="AY20" s="23">
        <f t="shared" si="26"/>
        <v>0.26950354609929078</v>
      </c>
      <c r="AZ20" s="20">
        <v>85</v>
      </c>
      <c r="BA20" s="20">
        <v>23</v>
      </c>
      <c r="BB20" s="20">
        <v>4.5</v>
      </c>
      <c r="BC20" s="21">
        <f t="shared" si="14"/>
        <v>18.974074074074075</v>
      </c>
      <c r="BD20" s="22">
        <f t="shared" si="15"/>
        <v>0.27302871650393939</v>
      </c>
      <c r="BE20" s="22">
        <f t="shared" si="27"/>
        <v>0.28662420382165604</v>
      </c>
      <c r="BF20" s="20">
        <v>71</v>
      </c>
      <c r="BG20" s="20">
        <v>54</v>
      </c>
      <c r="BH20" s="20">
        <v>5.3</v>
      </c>
      <c r="BI20" s="21">
        <f t="shared" si="16"/>
        <v>13.566037735849058</v>
      </c>
      <c r="BJ20" s="23">
        <f t="shared" si="17"/>
        <v>0.35769525849159556</v>
      </c>
      <c r="BK20" s="24">
        <f t="shared" si="28"/>
        <v>0.46902654867256632</v>
      </c>
    </row>
    <row r="21" spans="1:63">
      <c r="A21" s="72" t="s">
        <v>18</v>
      </c>
      <c r="B21" s="73">
        <f>AVERAGE(H21,N21,T21,Z21,AF21,AL21,AR21,AX21,BD21,BJ21)</f>
        <v>0.65751681821503172</v>
      </c>
      <c r="C21" s="74">
        <f>AVERAGE(I21,O21,U21,AA21,AG21,AM21,AS21,AY21,BE21,BK21)</f>
        <v>0.20167863066898351</v>
      </c>
      <c r="D21" s="30">
        <v>25</v>
      </c>
      <c r="E21" s="30">
        <v>30</v>
      </c>
      <c r="F21" s="30">
        <v>3.5</v>
      </c>
      <c r="G21" s="75">
        <f t="shared" ref="G21:G36" si="31">(D21+(E21/60))/F21</f>
        <v>7.2857142857142856</v>
      </c>
      <c r="H21" s="69">
        <f t="shared" si="30"/>
        <v>0.62931603617878129</v>
      </c>
      <c r="I21" s="69">
        <f t="shared" si="18"/>
        <v>0.17676767676767677</v>
      </c>
      <c r="J21" s="30">
        <v>17</v>
      </c>
      <c r="K21" s="30">
        <v>33</v>
      </c>
      <c r="L21" s="30">
        <v>2</v>
      </c>
      <c r="M21" s="75">
        <f t="shared" ref="M21:M26" si="32">(J21+(K21/60))/L21</f>
        <v>8.7750000000000004</v>
      </c>
      <c r="N21" s="76">
        <f t="shared" ref="N21:N36" si="33">M$10/M21</f>
        <v>0.65439507519885776</v>
      </c>
      <c r="O21" s="76">
        <f t="shared" si="20"/>
        <v>0.14184397163120568</v>
      </c>
      <c r="P21" s="30">
        <v>18</v>
      </c>
      <c r="Q21" s="30">
        <v>31</v>
      </c>
      <c r="R21" s="30">
        <v>2.2999999999999998</v>
      </c>
      <c r="S21" s="75">
        <f t="shared" si="3"/>
        <v>8.0507246376811601</v>
      </c>
      <c r="T21" s="69">
        <f t="shared" si="4"/>
        <v>0.66887048417071915</v>
      </c>
      <c r="U21" s="69">
        <f t="shared" si="21"/>
        <v>0.16546762589928055</v>
      </c>
      <c r="V21" s="30">
        <v>19</v>
      </c>
      <c r="W21" s="30">
        <v>2</v>
      </c>
      <c r="X21" s="30">
        <v>2.5</v>
      </c>
      <c r="Y21" s="75">
        <f t="shared" ref="Y21:Y37" si="34">(V21+(W21/60))/X21</f>
        <v>7.6133333333333342</v>
      </c>
      <c r="Z21" s="76">
        <f>Y$10/Y21</f>
        <v>0.82685712200817263</v>
      </c>
      <c r="AA21" s="76">
        <f>X21/X$10</f>
        <v>0.26041666666666669</v>
      </c>
      <c r="AB21" s="30">
        <v>21</v>
      </c>
      <c r="AC21" s="30">
        <v>11</v>
      </c>
      <c r="AD21" s="30">
        <v>2.9</v>
      </c>
      <c r="AE21" s="75">
        <f t="shared" si="6"/>
        <v>7.3045977011494259</v>
      </c>
      <c r="AF21" s="69">
        <f t="shared" si="7"/>
        <v>0.75518249923032199</v>
      </c>
      <c r="AG21" s="69">
        <f t="shared" si="22"/>
        <v>0.31521739130434784</v>
      </c>
      <c r="AH21" s="30">
        <v>17</v>
      </c>
      <c r="AI21" s="30">
        <v>30</v>
      </c>
      <c r="AJ21" s="30">
        <v>2.1</v>
      </c>
      <c r="AK21" s="75">
        <f t="shared" si="23"/>
        <v>8.3333333333333321</v>
      </c>
      <c r="AL21" s="76">
        <f t="shared" si="9"/>
        <v>0.65520000000000012</v>
      </c>
      <c r="AM21" s="76">
        <f t="shared" si="24"/>
        <v>0.14000000000000001</v>
      </c>
      <c r="AN21" s="30">
        <v>24</v>
      </c>
      <c r="AO21" s="30">
        <v>38</v>
      </c>
      <c r="AP21" s="30">
        <v>2.4</v>
      </c>
      <c r="AQ21" s="75">
        <f t="shared" si="10"/>
        <v>10.263888888888889</v>
      </c>
      <c r="AR21" s="69">
        <f t="shared" si="11"/>
        <v>0.56593417065314755</v>
      </c>
      <c r="AS21" s="69">
        <f t="shared" si="25"/>
        <v>0.16901408450704225</v>
      </c>
      <c r="AT21" s="30">
        <v>25</v>
      </c>
      <c r="AU21" s="30">
        <v>3</v>
      </c>
      <c r="AV21" s="30">
        <v>2.7</v>
      </c>
      <c r="AW21" s="75">
        <f t="shared" si="12"/>
        <v>9.2777777777777768</v>
      </c>
      <c r="AX21" s="76">
        <f t="shared" si="13"/>
        <v>0.65779080137597157</v>
      </c>
      <c r="AY21" s="76">
        <f t="shared" si="26"/>
        <v>0.19148936170212769</v>
      </c>
      <c r="AZ21" s="30">
        <v>25</v>
      </c>
      <c r="BA21" s="30">
        <v>7</v>
      </c>
      <c r="BB21" s="30">
        <v>3</v>
      </c>
      <c r="BC21" s="75">
        <f t="shared" si="14"/>
        <v>8.3722222222222218</v>
      </c>
      <c r="BD21" s="69">
        <f t="shared" si="15"/>
        <v>0.61876846478641079</v>
      </c>
      <c r="BE21" s="69">
        <f t="shared" si="27"/>
        <v>0.19108280254777071</v>
      </c>
      <c r="BF21" s="30">
        <v>26</v>
      </c>
      <c r="BG21" s="30">
        <v>49</v>
      </c>
      <c r="BH21" s="30">
        <v>3</v>
      </c>
      <c r="BI21" s="75">
        <f t="shared" si="16"/>
        <v>8.9388888888888882</v>
      </c>
      <c r="BJ21" s="76">
        <f t="shared" si="17"/>
        <v>0.54285352854793556</v>
      </c>
      <c r="BK21" s="77">
        <f t="shared" si="28"/>
        <v>0.26548672566371678</v>
      </c>
    </row>
    <row r="22" spans="1:63">
      <c r="A22" s="64" t="s">
        <v>19</v>
      </c>
      <c r="B22" s="65">
        <f>AVERAGE(H22,N22,T22,Z22,AF22,AL22,AR22,AX22,BD22,BJ22)</f>
        <v>0.63826294002568218</v>
      </c>
      <c r="C22" s="66">
        <f>AVERAGE(I22,O22,U22,AA22,AG22,AM22,AS22,AY22,BE22,BK22)</f>
        <v>0.24672622403377592</v>
      </c>
      <c r="D22" s="67">
        <v>29</v>
      </c>
      <c r="E22" s="67">
        <v>23</v>
      </c>
      <c r="F22" s="67">
        <v>4.2</v>
      </c>
      <c r="G22" s="68">
        <f t="shared" si="31"/>
        <v>6.996031746031746</v>
      </c>
      <c r="H22" s="69">
        <f t="shared" si="30"/>
        <v>0.65537393217483964</v>
      </c>
      <c r="I22" s="69">
        <f t="shared" si="18"/>
        <v>0.21212121212121213</v>
      </c>
      <c r="J22" s="67">
        <v>29</v>
      </c>
      <c r="K22" s="67">
        <v>1</v>
      </c>
      <c r="L22" s="67">
        <v>3</v>
      </c>
      <c r="M22" s="68">
        <f t="shared" si="32"/>
        <v>9.6722222222222225</v>
      </c>
      <c r="N22" s="70">
        <f t="shared" si="33"/>
        <v>0.59369156879758522</v>
      </c>
      <c r="O22" s="70">
        <f t="shared" si="20"/>
        <v>0.21276595744680851</v>
      </c>
      <c r="P22" s="67">
        <v>22</v>
      </c>
      <c r="Q22" s="67">
        <v>56</v>
      </c>
      <c r="R22" s="67">
        <v>2.7</v>
      </c>
      <c r="S22" s="68">
        <f t="shared" si="3"/>
        <v>8.4938271604938258</v>
      </c>
      <c r="T22" s="69">
        <f t="shared" si="4"/>
        <v>0.63397712062907818</v>
      </c>
      <c r="U22" s="69">
        <f t="shared" si="21"/>
        <v>0.19424460431654678</v>
      </c>
      <c r="V22" s="67">
        <v>20</v>
      </c>
      <c r="W22" s="67">
        <v>20</v>
      </c>
      <c r="X22" s="67">
        <v>2.9</v>
      </c>
      <c r="Y22" s="68">
        <f t="shared" si="34"/>
        <v>7.0114942528735629</v>
      </c>
      <c r="Z22" s="70">
        <f>Y$10/Y22</f>
        <v>0.89783128415300539</v>
      </c>
      <c r="AA22" s="70">
        <f>X22/X$10</f>
        <v>0.30208333333333331</v>
      </c>
      <c r="AB22" s="67">
        <v>37</v>
      </c>
      <c r="AC22" s="67">
        <v>25</v>
      </c>
      <c r="AD22" s="67">
        <v>3.5</v>
      </c>
      <c r="AE22" s="68">
        <f t="shared" si="6"/>
        <v>10.69047619047619</v>
      </c>
      <c r="AF22" s="69">
        <f t="shared" si="7"/>
        <v>0.51600174300377666</v>
      </c>
      <c r="AG22" s="69">
        <f t="shared" si="22"/>
        <v>0.38043478260869568</v>
      </c>
      <c r="AH22" s="67">
        <v>30</v>
      </c>
      <c r="AI22" s="67">
        <v>28</v>
      </c>
      <c r="AJ22" s="67">
        <v>2.8</v>
      </c>
      <c r="AK22" s="68">
        <f t="shared" si="23"/>
        <v>10.880952380952381</v>
      </c>
      <c r="AL22" s="70">
        <f t="shared" si="9"/>
        <v>0.50179431072210068</v>
      </c>
      <c r="AM22" s="70">
        <f t="shared" si="24"/>
        <v>0.18666666666666665</v>
      </c>
      <c r="AN22" s="67">
        <v>27</v>
      </c>
      <c r="AO22" s="67">
        <v>7</v>
      </c>
      <c r="AP22" s="67">
        <v>3.2</v>
      </c>
      <c r="AQ22" s="68">
        <f t="shared" si="10"/>
        <v>8.4739583333333321</v>
      </c>
      <c r="AR22" s="69">
        <f t="shared" si="11"/>
        <v>0.68547486517136014</v>
      </c>
      <c r="AS22" s="69">
        <f t="shared" si="25"/>
        <v>0.22535211267605637</v>
      </c>
      <c r="AT22" s="67">
        <v>24</v>
      </c>
      <c r="AU22" s="67">
        <v>59</v>
      </c>
      <c r="AV22" s="67">
        <v>3.1</v>
      </c>
      <c r="AW22" s="68">
        <f t="shared" si="12"/>
        <v>8.0591397849462361</v>
      </c>
      <c r="AX22" s="70">
        <f t="shared" si="13"/>
        <v>0.75725661079017226</v>
      </c>
      <c r="AY22" s="70">
        <f t="shared" si="26"/>
        <v>0.21985815602836881</v>
      </c>
      <c r="AZ22" s="67">
        <v>27</v>
      </c>
      <c r="BA22" s="67">
        <v>2</v>
      </c>
      <c r="BB22" s="67">
        <v>3.1</v>
      </c>
      <c r="BC22" s="68">
        <f t="shared" si="14"/>
        <v>8.720430107526882</v>
      </c>
      <c r="BD22" s="69">
        <f t="shared" si="15"/>
        <v>0.59406096114728213</v>
      </c>
      <c r="BE22" s="69">
        <f t="shared" si="27"/>
        <v>0.19745222929936307</v>
      </c>
      <c r="BF22" s="67">
        <v>33</v>
      </c>
      <c r="BG22" s="67">
        <v>42</v>
      </c>
      <c r="BH22" s="67">
        <v>3.8</v>
      </c>
      <c r="BI22" s="68">
        <f t="shared" si="16"/>
        <v>8.8684210526315805</v>
      </c>
      <c r="BJ22" s="70">
        <f t="shared" si="17"/>
        <v>0.54716700366762061</v>
      </c>
      <c r="BK22" s="71">
        <f t="shared" si="28"/>
        <v>0.33628318584070793</v>
      </c>
    </row>
    <row r="23" spans="1:63">
      <c r="A23" s="72" t="s">
        <v>20</v>
      </c>
      <c r="B23" s="73">
        <f>AVERAGE(H23,N23,T23,Z23,AF23,AL23,AR23,AX23,BD23,BJ23)</f>
        <v>0.62563386088178197</v>
      </c>
      <c r="C23" s="74">
        <f>AVERAGE(I23,O23,U23,AA23,AG23,AM23,AS23,AY23,BE23,BK23)</f>
        <v>0.29186566016379323</v>
      </c>
      <c r="D23" s="30">
        <v>37</v>
      </c>
      <c r="E23" s="30">
        <v>17</v>
      </c>
      <c r="F23" s="30">
        <v>4.7</v>
      </c>
      <c r="G23" s="75">
        <f t="shared" si="31"/>
        <v>7.9326241134751765</v>
      </c>
      <c r="H23" s="69">
        <f t="shared" si="30"/>
        <v>0.57799496981437082</v>
      </c>
      <c r="I23" s="69">
        <f t="shared" si="18"/>
        <v>0.23737373737373738</v>
      </c>
      <c r="J23" s="30">
        <v>36</v>
      </c>
      <c r="K23" s="30">
        <v>7</v>
      </c>
      <c r="L23" s="30">
        <v>3.6</v>
      </c>
      <c r="M23" s="75">
        <f t="shared" si="32"/>
        <v>10.032407407407407</v>
      </c>
      <c r="N23" s="76">
        <f t="shared" si="33"/>
        <v>0.57237675382183439</v>
      </c>
      <c r="O23" s="76">
        <f t="shared" si="20"/>
        <v>0.25531914893617025</v>
      </c>
      <c r="P23" s="30">
        <v>31</v>
      </c>
      <c r="Q23" s="30">
        <v>59</v>
      </c>
      <c r="R23" s="30">
        <v>3.4</v>
      </c>
      <c r="S23" s="75">
        <f t="shared" si="3"/>
        <v>9.4068627450980404</v>
      </c>
      <c r="T23" s="69">
        <f t="shared" si="4"/>
        <v>0.5724429315328351</v>
      </c>
      <c r="U23" s="69">
        <f t="shared" si="21"/>
        <v>0.24460431654676257</v>
      </c>
      <c r="V23" s="30">
        <v>31</v>
      </c>
      <c r="W23" s="30">
        <v>0</v>
      </c>
      <c r="X23" s="30">
        <v>3.3</v>
      </c>
      <c r="Y23" s="75">
        <f t="shared" si="34"/>
        <v>9.3939393939393945</v>
      </c>
      <c r="Z23" s="76">
        <f>Y$10/Y23</f>
        <v>0.67012768817204293</v>
      </c>
      <c r="AA23" s="76">
        <f>X23/X$10</f>
        <v>0.34375</v>
      </c>
      <c r="AB23" s="30">
        <v>30</v>
      </c>
      <c r="AC23" s="30">
        <v>30</v>
      </c>
      <c r="AD23" s="30">
        <v>4</v>
      </c>
      <c r="AE23" s="75">
        <f t="shared" si="6"/>
        <v>7.625</v>
      </c>
      <c r="AF23" s="69">
        <f t="shared" si="7"/>
        <v>0.72344975053456895</v>
      </c>
      <c r="AG23" s="69">
        <f t="shared" si="22"/>
        <v>0.43478260869565222</v>
      </c>
      <c r="AH23" s="30">
        <v>31</v>
      </c>
      <c r="AI23" s="30">
        <v>58</v>
      </c>
      <c r="AJ23" s="30">
        <v>3.2</v>
      </c>
      <c r="AK23" s="75">
        <f t="shared" si="23"/>
        <v>9.9895833333333321</v>
      </c>
      <c r="AL23" s="76">
        <f t="shared" si="9"/>
        <v>0.54656934306569349</v>
      </c>
      <c r="AM23" s="76">
        <f t="shared" si="24"/>
        <v>0.21333333333333335</v>
      </c>
      <c r="AN23" s="30">
        <v>37</v>
      </c>
      <c r="AO23" s="30">
        <v>1</v>
      </c>
      <c r="AP23" s="30">
        <v>3.6</v>
      </c>
      <c r="AQ23" s="75">
        <f t="shared" si="10"/>
        <v>10.282407407407407</v>
      </c>
      <c r="AR23" s="69">
        <f t="shared" si="11"/>
        <v>0.56491492856282233</v>
      </c>
      <c r="AS23" s="69">
        <f t="shared" si="25"/>
        <v>0.25352112676056338</v>
      </c>
      <c r="AT23" s="30">
        <v>29</v>
      </c>
      <c r="AU23" s="30">
        <v>45</v>
      </c>
      <c r="AV23" s="30">
        <v>3.9</v>
      </c>
      <c r="AW23" s="75">
        <f t="shared" si="12"/>
        <v>7.6282051282051286</v>
      </c>
      <c r="AX23" s="76">
        <f t="shared" si="13"/>
        <v>0.80003575898444479</v>
      </c>
      <c r="AY23" s="76">
        <f t="shared" si="26"/>
        <v>0.27659574468085107</v>
      </c>
      <c r="AZ23" s="30">
        <v>32</v>
      </c>
      <c r="BA23" s="30">
        <v>50</v>
      </c>
      <c r="BB23" s="30">
        <v>4.0999999999999996</v>
      </c>
      <c r="BC23" s="75">
        <f t="shared" si="14"/>
        <v>8.0081300813008145</v>
      </c>
      <c r="BD23" s="69">
        <f t="shared" si="15"/>
        <v>0.64690096673025299</v>
      </c>
      <c r="BE23" s="69">
        <f t="shared" si="27"/>
        <v>0.26114649681528662</v>
      </c>
      <c r="BF23" s="30">
        <v>37</v>
      </c>
      <c r="BG23" s="30">
        <v>33</v>
      </c>
      <c r="BH23" s="30">
        <v>4.5</v>
      </c>
      <c r="BI23" s="75">
        <f t="shared" si="16"/>
        <v>8.3444444444444432</v>
      </c>
      <c r="BJ23" s="76">
        <f t="shared" si="17"/>
        <v>0.58152551759895366</v>
      </c>
      <c r="BK23" s="77">
        <f t="shared" si="28"/>
        <v>0.39823008849557517</v>
      </c>
    </row>
    <row r="24" spans="1:63">
      <c r="A24" s="59" t="s">
        <v>21</v>
      </c>
      <c r="B24" s="19">
        <f>AVERAGE(H24,N24,T24,Z24,AF24,AL24,AR24,AX24,BD24,BJ24)</f>
        <v>0.68003800102016609</v>
      </c>
      <c r="C24" s="53">
        <f>AVERAGE(I24,O24,U24,AA24,AG24,AM24,AS24,AY24,BE24,BK24)</f>
        <v>0.38245614780390336</v>
      </c>
      <c r="D24" s="20">
        <v>46</v>
      </c>
      <c r="E24" s="20">
        <v>39</v>
      </c>
      <c r="F24" s="20">
        <v>6.8</v>
      </c>
      <c r="G24" s="21">
        <f t="shared" si="31"/>
        <v>6.8602941176470589</v>
      </c>
      <c r="H24" s="22">
        <f t="shared" si="30"/>
        <v>0.66834114636901343</v>
      </c>
      <c r="I24" s="22">
        <f t="shared" si="18"/>
        <v>0.34343434343434343</v>
      </c>
      <c r="J24" s="20">
        <v>44</v>
      </c>
      <c r="K24" s="20">
        <v>6</v>
      </c>
      <c r="L24" s="20">
        <v>4.9000000000000004</v>
      </c>
      <c r="M24" s="21">
        <f t="shared" si="32"/>
        <v>9</v>
      </c>
      <c r="N24" s="23">
        <f t="shared" si="33"/>
        <v>0.63803519831888633</v>
      </c>
      <c r="O24" s="23">
        <f t="shared" si="20"/>
        <v>0.34751773049645396</v>
      </c>
      <c r="P24" s="20">
        <v>39</v>
      </c>
      <c r="Q24" s="20">
        <v>58</v>
      </c>
      <c r="R24" s="20">
        <v>4.8</v>
      </c>
      <c r="S24" s="21">
        <f t="shared" si="3"/>
        <v>8.3263888888888893</v>
      </c>
      <c r="T24" s="22">
        <f t="shared" si="4"/>
        <v>0.64672598868361519</v>
      </c>
      <c r="U24" s="22">
        <f t="shared" si="21"/>
        <v>0.34532374100719421</v>
      </c>
      <c r="V24" s="20">
        <v>41</v>
      </c>
      <c r="W24" s="20">
        <v>24</v>
      </c>
      <c r="X24" s="20">
        <v>4.5999999999999996</v>
      </c>
      <c r="Y24" s="21">
        <f t="shared" si="34"/>
        <v>9</v>
      </c>
      <c r="Z24" s="23">
        <f>Y$10/Y24</f>
        <v>0.69945987654320985</v>
      </c>
      <c r="AA24" s="23">
        <f>X24/X$10</f>
        <v>0.47916666666666663</v>
      </c>
      <c r="AB24" s="20">
        <v>37</v>
      </c>
      <c r="AC24" s="20">
        <v>29</v>
      </c>
      <c r="AD24" s="20">
        <v>5.0999999999999996</v>
      </c>
      <c r="AE24" s="21">
        <f t="shared" si="6"/>
        <v>7.3496732026143796</v>
      </c>
      <c r="AF24" s="22">
        <f t="shared" si="7"/>
        <v>0.75055096951302036</v>
      </c>
      <c r="AG24" s="22">
        <f t="shared" si="22"/>
        <v>0.55434782608695654</v>
      </c>
      <c r="AH24" s="20">
        <v>41</v>
      </c>
      <c r="AI24" s="20">
        <v>48</v>
      </c>
      <c r="AJ24" s="20">
        <v>5.2</v>
      </c>
      <c r="AK24" s="21">
        <f t="shared" si="23"/>
        <v>8.0384615384615383</v>
      </c>
      <c r="AL24" s="23">
        <f t="shared" si="9"/>
        <v>0.67923444976076552</v>
      </c>
      <c r="AM24" s="23">
        <f t="shared" si="24"/>
        <v>0.34666666666666668</v>
      </c>
      <c r="AN24" s="20">
        <v>35</v>
      </c>
      <c r="AO24" s="20">
        <v>18</v>
      </c>
      <c r="AP24" s="20">
        <v>4.2</v>
      </c>
      <c r="AQ24" s="21">
        <f t="shared" si="10"/>
        <v>8.4047619047619033</v>
      </c>
      <c r="AR24" s="22">
        <f t="shared" si="11"/>
        <v>0.69111838167817119</v>
      </c>
      <c r="AS24" s="22">
        <f t="shared" si="25"/>
        <v>0.29577464788732399</v>
      </c>
      <c r="AT24" s="20">
        <v>40</v>
      </c>
      <c r="AU24" s="20">
        <v>29</v>
      </c>
      <c r="AV24" s="20">
        <v>4.5999999999999996</v>
      </c>
      <c r="AW24" s="21">
        <f t="shared" si="12"/>
        <v>8.8007246376811601</v>
      </c>
      <c r="AX24" s="23">
        <f t="shared" si="13"/>
        <v>0.69344708881161143</v>
      </c>
      <c r="AY24" s="23">
        <f t="shared" si="26"/>
        <v>0.32624113475177302</v>
      </c>
      <c r="AZ24" s="20">
        <v>40</v>
      </c>
      <c r="BA24" s="20">
        <v>27</v>
      </c>
      <c r="BB24" s="20">
        <v>4.7</v>
      </c>
      <c r="BC24" s="21">
        <f t="shared" si="14"/>
        <v>8.6063829787234045</v>
      </c>
      <c r="BD24" s="22">
        <f t="shared" si="15"/>
        <v>0.60193313545332627</v>
      </c>
      <c r="BE24" s="22">
        <f t="shared" si="27"/>
        <v>0.29936305732484081</v>
      </c>
      <c r="BF24" s="20">
        <v>36</v>
      </c>
      <c r="BG24" s="20">
        <v>29</v>
      </c>
      <c r="BH24" s="20">
        <v>5.5</v>
      </c>
      <c r="BI24" s="21">
        <f t="shared" si="16"/>
        <v>6.6333333333333337</v>
      </c>
      <c r="BJ24" s="23">
        <f t="shared" si="17"/>
        <v>0.73153377507004036</v>
      </c>
      <c r="BK24" s="24">
        <f t="shared" si="28"/>
        <v>0.48672566371681414</v>
      </c>
    </row>
    <row r="25" spans="1:63">
      <c r="A25" s="60" t="s">
        <v>48</v>
      </c>
      <c r="B25" s="25">
        <f>AVERAGE(H25,N25,T25,Z25,AF25,AL25,AR25,AX25,BD25,BJ25)</f>
        <v>0.67999992630779604</v>
      </c>
      <c r="C25" s="54">
        <f>AVERAGE(I25,O25,U25,AA25,AG25,AM25,AS25,AY25,BE25,BK25)</f>
        <v>0.48717105588934617</v>
      </c>
      <c r="D25" s="26">
        <v>54</v>
      </c>
      <c r="E25" s="26">
        <v>1</v>
      </c>
      <c r="F25" s="26">
        <v>8.1999999999999993</v>
      </c>
      <c r="G25" s="27">
        <f t="shared" si="31"/>
        <v>6.5873983739837403</v>
      </c>
      <c r="H25" s="22">
        <f t="shared" si="30"/>
        <v>0.69602847356627051</v>
      </c>
      <c r="I25" s="22">
        <f t="shared" si="18"/>
        <v>0.41414141414141409</v>
      </c>
      <c r="J25" s="26">
        <v>49</v>
      </c>
      <c r="K25" s="26">
        <v>0</v>
      </c>
      <c r="L25" s="26">
        <v>5.5</v>
      </c>
      <c r="M25" s="27">
        <f t="shared" si="32"/>
        <v>8.9090909090909083</v>
      </c>
      <c r="N25" s="28">
        <f t="shared" si="33"/>
        <v>0.64454576156703824</v>
      </c>
      <c r="O25" s="28">
        <f t="shared" si="20"/>
        <v>0.39007092198581561</v>
      </c>
      <c r="P25" s="26">
        <v>59</v>
      </c>
      <c r="Q25" s="26">
        <v>2</v>
      </c>
      <c r="R25" s="26">
        <v>7.6</v>
      </c>
      <c r="S25" s="27">
        <f t="shared" si="3"/>
        <v>7.7675438596491233</v>
      </c>
      <c r="T25" s="22">
        <f t="shared" si="4"/>
        <v>0.69325544646157711</v>
      </c>
      <c r="U25" s="22">
        <f t="shared" si="21"/>
        <v>0.54676258992805749</v>
      </c>
      <c r="V25" s="26">
        <v>49</v>
      </c>
      <c r="W25" s="26">
        <v>26</v>
      </c>
      <c r="X25" s="26">
        <v>5.6</v>
      </c>
      <c r="Y25" s="27">
        <f t="shared" si="34"/>
        <v>8.8273809523809526</v>
      </c>
      <c r="Z25" s="28">
        <f>Y$10/Y25</f>
        <v>0.71313778377163406</v>
      </c>
      <c r="AA25" s="28">
        <f>X25/X$10</f>
        <v>0.58333333333333337</v>
      </c>
      <c r="AB25" s="26">
        <v>48</v>
      </c>
      <c r="AC25" s="26">
        <v>59</v>
      </c>
      <c r="AD25" s="26">
        <v>6.4</v>
      </c>
      <c r="AE25" s="27">
        <f t="shared" si="6"/>
        <v>7.653645833333333</v>
      </c>
      <c r="AF25" s="22">
        <f t="shared" si="7"/>
        <v>0.72074204476530035</v>
      </c>
      <c r="AG25" s="22">
        <f t="shared" si="22"/>
        <v>0.69565217391304357</v>
      </c>
      <c r="AH25" s="26">
        <v>49</v>
      </c>
      <c r="AI25" s="26">
        <v>48</v>
      </c>
      <c r="AJ25" s="26">
        <v>5.9</v>
      </c>
      <c r="AK25" s="27">
        <f t="shared" si="23"/>
        <v>8.4406779661016937</v>
      </c>
      <c r="AL25" s="28">
        <f t="shared" si="9"/>
        <v>0.64686746987951815</v>
      </c>
      <c r="AM25" s="28">
        <f t="shared" si="24"/>
        <v>0.39333333333333337</v>
      </c>
      <c r="AN25" s="26">
        <v>50</v>
      </c>
      <c r="AO25" s="26">
        <v>46</v>
      </c>
      <c r="AP25" s="26">
        <v>5.5</v>
      </c>
      <c r="AQ25" s="27">
        <f t="shared" si="10"/>
        <v>9.2303030303030305</v>
      </c>
      <c r="AR25" s="22">
        <f t="shared" si="11"/>
        <v>0.62930603978433963</v>
      </c>
      <c r="AS25" s="22">
        <f t="shared" si="25"/>
        <v>0.38732394366197187</v>
      </c>
      <c r="AT25" s="26">
        <v>46</v>
      </c>
      <c r="AU25" s="26">
        <v>10</v>
      </c>
      <c r="AV25" s="26">
        <v>5.5</v>
      </c>
      <c r="AW25" s="27">
        <f t="shared" si="12"/>
        <v>8.3939393939393927</v>
      </c>
      <c r="AX25" s="28">
        <f t="shared" si="13"/>
        <v>0.72705276902987959</v>
      </c>
      <c r="AY25" s="28">
        <f t="shared" si="26"/>
        <v>0.39007092198581561</v>
      </c>
      <c r="AZ25" s="26">
        <v>44</v>
      </c>
      <c r="BA25" s="26">
        <v>47</v>
      </c>
      <c r="BB25" s="26">
        <v>5.7</v>
      </c>
      <c r="BC25" s="27">
        <f t="shared" si="14"/>
        <v>7.8567251461988299</v>
      </c>
      <c r="BD25" s="22">
        <f t="shared" si="15"/>
        <v>0.65936722933491998</v>
      </c>
      <c r="BE25" s="22">
        <f t="shared" si="27"/>
        <v>0.36305732484076436</v>
      </c>
      <c r="BF25" s="26">
        <v>57</v>
      </c>
      <c r="BG25" s="26">
        <v>58</v>
      </c>
      <c r="BH25" s="26">
        <v>8</v>
      </c>
      <c r="BI25" s="27">
        <f t="shared" si="16"/>
        <v>7.2458333333333336</v>
      </c>
      <c r="BJ25" s="28">
        <f t="shared" si="17"/>
        <v>0.66969624491748381</v>
      </c>
      <c r="BK25" s="29">
        <f t="shared" si="28"/>
        <v>0.70796460176991149</v>
      </c>
    </row>
    <row r="26" spans="1:63">
      <c r="A26" s="59" t="s">
        <v>49</v>
      </c>
      <c r="B26" s="19">
        <f>AVERAGE(H26,N26,T26,Z26,AF26,AL26,AR26,AX26,BD26,BJ26)</f>
        <v>0.68747887935698448</v>
      </c>
      <c r="C26" s="53">
        <f>AVERAGE(I26,O26,U26,AA26,AG26,AM26,AS26,AY26,BE26,BK26)</f>
        <v>0.5862106850654355</v>
      </c>
      <c r="D26" s="20">
        <v>70</v>
      </c>
      <c r="E26" s="20">
        <v>5</v>
      </c>
      <c r="F26" s="20">
        <v>10.9</v>
      </c>
      <c r="G26" s="21">
        <f t="shared" si="31"/>
        <v>6.4296636085626906</v>
      </c>
      <c r="H26" s="22">
        <f t="shared" si="30"/>
        <v>0.71310368849013317</v>
      </c>
      <c r="I26" s="22">
        <f t="shared" si="18"/>
        <v>0.5505050505050505</v>
      </c>
      <c r="J26" s="20">
        <v>61</v>
      </c>
      <c r="K26" s="20">
        <v>15</v>
      </c>
      <c r="L26" s="20">
        <v>7.4</v>
      </c>
      <c r="M26" s="21">
        <f t="shared" si="32"/>
        <v>8.2770270270270263</v>
      </c>
      <c r="N26" s="23">
        <f t="shared" si="33"/>
        <v>0.69376561972306661</v>
      </c>
      <c r="O26" s="23">
        <f t="shared" si="20"/>
        <v>0.52482269503546108</v>
      </c>
      <c r="P26" s="20">
        <v>62</v>
      </c>
      <c r="Q26" s="20">
        <v>20</v>
      </c>
      <c r="R26" s="20">
        <v>7.6</v>
      </c>
      <c r="S26" s="21">
        <f t="shared" si="3"/>
        <v>8.2017543859649127</v>
      </c>
      <c r="T26" s="22">
        <f t="shared" si="4"/>
        <v>0.65655368753125831</v>
      </c>
      <c r="U26" s="22">
        <f t="shared" si="21"/>
        <v>0.54676258992805749</v>
      </c>
      <c r="V26" s="20">
        <v>70</v>
      </c>
      <c r="W26" s="20">
        <v>36</v>
      </c>
      <c r="X26" s="20">
        <v>7.4</v>
      </c>
      <c r="Y26" s="21">
        <f t="shared" si="34"/>
        <v>9.5405405405405386</v>
      </c>
      <c r="Z26" s="23">
        <f>Y$10/Y26</f>
        <v>0.65983042178155504</v>
      </c>
      <c r="AA26" s="23">
        <f>X26/X$10</f>
        <v>0.77083333333333337</v>
      </c>
      <c r="AB26" s="20">
        <v>46</v>
      </c>
      <c r="AC26" s="20">
        <v>4</v>
      </c>
      <c r="AD26" s="20">
        <v>6.3</v>
      </c>
      <c r="AE26" s="21">
        <f t="shared" si="6"/>
        <v>7.3121693121693125</v>
      </c>
      <c r="AF26" s="22">
        <f t="shared" si="7"/>
        <v>0.75440052224249676</v>
      </c>
      <c r="AG26" s="22">
        <f t="shared" si="22"/>
        <v>0.68478260869565222</v>
      </c>
      <c r="AH26" s="20">
        <v>65</v>
      </c>
      <c r="AI26" s="20">
        <v>32</v>
      </c>
      <c r="AJ26" s="20">
        <v>8.6</v>
      </c>
      <c r="AK26" s="21">
        <f t="shared" si="23"/>
        <v>7.6201550387596901</v>
      </c>
      <c r="AL26" s="23">
        <f t="shared" si="9"/>
        <v>0.71652085452695824</v>
      </c>
      <c r="AM26" s="23">
        <f t="shared" si="24"/>
        <v>0.57333333333333336</v>
      </c>
      <c r="AN26" s="20">
        <v>62</v>
      </c>
      <c r="AO26" s="20">
        <v>24</v>
      </c>
      <c r="AP26" s="20">
        <v>7.4</v>
      </c>
      <c r="AQ26" s="21">
        <f t="shared" si="10"/>
        <v>8.4324324324324316</v>
      </c>
      <c r="AR26" s="22">
        <f t="shared" si="11"/>
        <v>0.68885051763572902</v>
      </c>
      <c r="AS26" s="22">
        <f t="shared" si="25"/>
        <v>0.52112676056338036</v>
      </c>
      <c r="AT26" s="20">
        <v>67</v>
      </c>
      <c r="AU26" s="20">
        <v>12</v>
      </c>
      <c r="AV26" s="20">
        <v>7.2</v>
      </c>
      <c r="AW26" s="21">
        <f t="shared" si="12"/>
        <v>9.3333333333333339</v>
      </c>
      <c r="AX26" s="23">
        <f t="shared" si="13"/>
        <v>0.65387537993920974</v>
      </c>
      <c r="AY26" s="23">
        <f t="shared" si="26"/>
        <v>0.5106382978723405</v>
      </c>
      <c r="AZ26" s="20">
        <v>62</v>
      </c>
      <c r="BA26" s="20">
        <v>12</v>
      </c>
      <c r="BB26" s="20">
        <v>7.4</v>
      </c>
      <c r="BC26" s="21">
        <f t="shared" si="14"/>
        <v>8.4054054054054053</v>
      </c>
      <c r="BD26" s="22">
        <f t="shared" si="15"/>
        <v>0.61632566681002998</v>
      </c>
      <c r="BE26" s="22">
        <f t="shared" si="27"/>
        <v>0.47133757961783446</v>
      </c>
      <c r="BF26" s="20">
        <v>53</v>
      </c>
      <c r="BG26" s="20">
        <v>48</v>
      </c>
      <c r="BH26" s="20">
        <v>8</v>
      </c>
      <c r="BI26" s="21">
        <f t="shared" si="16"/>
        <v>6.7249999999999996</v>
      </c>
      <c r="BJ26" s="23">
        <f t="shared" si="17"/>
        <v>0.72156243488940797</v>
      </c>
      <c r="BK26" s="24">
        <f t="shared" si="28"/>
        <v>0.70796460176991149</v>
      </c>
    </row>
    <row r="27" spans="1:63">
      <c r="A27" s="60" t="s">
        <v>50</v>
      </c>
      <c r="B27" s="25">
        <f>AVERAGE(H27,N27,T27,Z27,AF27,AL27,AR27,AX27,BD27,BJ27)</f>
        <v>0.79408426986915936</v>
      </c>
      <c r="C27" s="54">
        <f>AVERAGE(I27,O27,U27,AA27,AG27,AM27,AS27,AY27,BE27,BK27)</f>
        <v>0.63905506884951691</v>
      </c>
      <c r="D27" s="26">
        <v>63</v>
      </c>
      <c r="E27" s="26">
        <v>0</v>
      </c>
      <c r="F27" s="26">
        <v>11.9</v>
      </c>
      <c r="G27" s="27">
        <f t="shared" si="31"/>
        <v>5.2941176470588234</v>
      </c>
      <c r="H27" s="22">
        <f t="shared" si="30"/>
        <v>0.86605873550317991</v>
      </c>
      <c r="I27" s="22">
        <f t="shared" si="18"/>
        <v>0.60101010101010099</v>
      </c>
      <c r="J27" s="26">
        <v>68</v>
      </c>
      <c r="K27" s="26">
        <v>33</v>
      </c>
      <c r="L27" s="26">
        <v>8.4</v>
      </c>
      <c r="M27" s="27">
        <f t="shared" ref="M27:M36" si="35">(J27+(K27/60))/L27</f>
        <v>8.1607142857142847</v>
      </c>
      <c r="N27" s="28">
        <f t="shared" si="33"/>
        <v>0.70365369792717447</v>
      </c>
      <c r="O27" s="28">
        <f t="shared" si="20"/>
        <v>0.59574468085106391</v>
      </c>
      <c r="P27" s="26">
        <v>53</v>
      </c>
      <c r="Q27" s="26">
        <v>10</v>
      </c>
      <c r="R27" s="26">
        <v>8.5</v>
      </c>
      <c r="S27" s="27">
        <f t="shared" si="3"/>
        <v>6.2549019607843137</v>
      </c>
      <c r="T27" s="22">
        <f t="shared" si="4"/>
        <v>0.86090751223472628</v>
      </c>
      <c r="U27" s="22">
        <f t="shared" si="21"/>
        <v>0.61151079136690645</v>
      </c>
      <c r="V27" s="26">
        <v>58</v>
      </c>
      <c r="W27" s="26">
        <v>55</v>
      </c>
      <c r="X27" s="26">
        <v>7.4</v>
      </c>
      <c r="Y27" s="27">
        <f t="shared" si="34"/>
        <v>7.9617117117117111</v>
      </c>
      <c r="Z27" s="28">
        <f>Y$10/Y27</f>
        <v>0.79067656765676564</v>
      </c>
      <c r="AA27" s="28">
        <f>X27/X$10</f>
        <v>0.77083333333333337</v>
      </c>
      <c r="AB27" s="26">
        <v>44</v>
      </c>
      <c r="AC27" s="26">
        <v>35</v>
      </c>
      <c r="AD27" s="26">
        <v>6.3</v>
      </c>
      <c r="AE27" s="27">
        <f t="shared" si="6"/>
        <v>7.0767195767195776</v>
      </c>
      <c r="AF27" s="22">
        <f t="shared" si="7"/>
        <v>0.77950020316944335</v>
      </c>
      <c r="AG27" s="22">
        <f t="shared" si="22"/>
        <v>0.68478260869565222</v>
      </c>
      <c r="AH27" s="26">
        <v>64</v>
      </c>
      <c r="AI27" s="26">
        <v>29</v>
      </c>
      <c r="AJ27" s="26">
        <v>9.6</v>
      </c>
      <c r="AK27" s="27">
        <f t="shared" si="23"/>
        <v>6.7170138888888893</v>
      </c>
      <c r="AL27" s="28">
        <f t="shared" si="9"/>
        <v>0.81286120444559318</v>
      </c>
      <c r="AM27" s="28">
        <f t="shared" si="24"/>
        <v>0.64</v>
      </c>
      <c r="AN27" s="26">
        <v>70</v>
      </c>
      <c r="AO27" s="26">
        <v>19</v>
      </c>
      <c r="AP27" s="26">
        <v>7.4</v>
      </c>
      <c r="AQ27" s="27">
        <f t="shared" si="10"/>
        <v>9.5022522522522515</v>
      </c>
      <c r="AR27" s="22">
        <f t="shared" si="11"/>
        <v>0.61129564779051182</v>
      </c>
      <c r="AS27" s="22">
        <f t="shared" si="25"/>
        <v>0.52112676056338036</v>
      </c>
      <c r="AT27" s="26">
        <v>65</v>
      </c>
      <c r="AU27" s="26">
        <v>11</v>
      </c>
      <c r="AV27" s="26">
        <v>9.1999999999999993</v>
      </c>
      <c r="AW27" s="27">
        <f t="shared" si="12"/>
        <v>7.0851449275362333</v>
      </c>
      <c r="AX27" s="28">
        <f t="shared" si="13"/>
        <v>0.86135667538910965</v>
      </c>
      <c r="AY27" s="28">
        <f t="shared" si="26"/>
        <v>0.65248226950354604</v>
      </c>
      <c r="AZ27" s="26">
        <v>62</v>
      </c>
      <c r="BA27" s="26">
        <v>6</v>
      </c>
      <c r="BB27" s="26">
        <v>9.5</v>
      </c>
      <c r="BC27" s="27">
        <f t="shared" si="14"/>
        <v>6.5368421052631582</v>
      </c>
      <c r="BD27" s="22">
        <f t="shared" si="15"/>
        <v>0.79250301718685356</v>
      </c>
      <c r="BE27" s="22">
        <f t="shared" si="27"/>
        <v>0.60509554140127386</v>
      </c>
      <c r="BF27" s="26">
        <v>45</v>
      </c>
      <c r="BG27" s="26">
        <v>2</v>
      </c>
      <c r="BH27" s="26">
        <v>8</v>
      </c>
      <c r="BI27" s="27">
        <f t="shared" si="16"/>
        <v>5.6291666666666664</v>
      </c>
      <c r="BJ27" s="28">
        <f t="shared" si="17"/>
        <v>0.86202943738823423</v>
      </c>
      <c r="BK27" s="29">
        <f t="shared" si="28"/>
        <v>0.70796460176991149</v>
      </c>
    </row>
    <row r="28" spans="1:63" s="1" customFormat="1">
      <c r="A28" s="61" t="s">
        <v>22</v>
      </c>
      <c r="B28" s="19">
        <f>AVERAGE(H28,N28,T28,Z28,AF28,AL28,AR28,AX28,BD28,BJ28)</f>
        <v>0.64757756534275301</v>
      </c>
      <c r="C28" s="53">
        <f>AVERAGE(I28,O28,U28,AA28,AG28,AM28,AS28,AY28,BE28,BK28)</f>
        <v>0.59342244460488447</v>
      </c>
      <c r="D28" s="32">
        <v>65</v>
      </c>
      <c r="E28" s="32">
        <v>40</v>
      </c>
      <c r="F28" s="32">
        <v>10.1</v>
      </c>
      <c r="G28" s="21">
        <f t="shared" si="31"/>
        <v>6.5016501650165024</v>
      </c>
      <c r="H28" s="22">
        <f t="shared" si="30"/>
        <v>0.70520817310157402</v>
      </c>
      <c r="I28" s="22">
        <f t="shared" si="18"/>
        <v>0.51010101010101006</v>
      </c>
      <c r="J28" s="32">
        <v>64</v>
      </c>
      <c r="K28" s="32">
        <v>12</v>
      </c>
      <c r="L28" s="32">
        <v>7.4</v>
      </c>
      <c r="M28" s="21">
        <f t="shared" si="35"/>
        <v>8.6756756756756754</v>
      </c>
      <c r="N28" s="23">
        <f t="shared" si="33"/>
        <v>0.66188698143361102</v>
      </c>
      <c r="O28" s="23">
        <f t="shared" si="20"/>
        <v>0.52482269503546108</v>
      </c>
      <c r="P28" s="32">
        <v>72</v>
      </c>
      <c r="Q28" s="32">
        <v>33</v>
      </c>
      <c r="R28" s="32">
        <v>7.4</v>
      </c>
      <c r="S28" s="21">
        <f t="shared" si="3"/>
        <v>9.8040540540540526</v>
      </c>
      <c r="T28" s="22">
        <f t="shared" si="4"/>
        <v>0.54925157048723539</v>
      </c>
      <c r="U28" s="22">
        <f t="shared" si="21"/>
        <v>0.53237410071942448</v>
      </c>
      <c r="V28" s="32">
        <v>61</v>
      </c>
      <c r="W28" s="32">
        <v>21</v>
      </c>
      <c r="X28" s="32">
        <v>7.2</v>
      </c>
      <c r="Y28" s="21">
        <f t="shared" si="34"/>
        <v>8.5208333333333339</v>
      </c>
      <c r="Z28" s="23">
        <f>Y$10/Y28</f>
        <v>0.73879380603096978</v>
      </c>
      <c r="AA28" s="23">
        <f>X28/X$10</f>
        <v>0.75</v>
      </c>
      <c r="AB28" s="32">
        <v>62</v>
      </c>
      <c r="AC28" s="32">
        <v>16</v>
      </c>
      <c r="AD28" s="32">
        <v>7.9</v>
      </c>
      <c r="AE28" s="21">
        <f t="shared" si="6"/>
        <v>7.8818565400843879</v>
      </c>
      <c r="AF28" s="22">
        <f t="shared" si="7"/>
        <v>0.69987373149613641</v>
      </c>
      <c r="AG28" s="22">
        <f t="shared" si="22"/>
        <v>0.85869565217391319</v>
      </c>
      <c r="AH28" s="32">
        <v>55</v>
      </c>
      <c r="AI28" s="32">
        <v>35</v>
      </c>
      <c r="AJ28" s="32">
        <v>6.8</v>
      </c>
      <c r="AK28" s="21">
        <f t="shared" si="23"/>
        <v>8.1740196078431371</v>
      </c>
      <c r="AL28" s="23">
        <f t="shared" si="9"/>
        <v>0.66797001499250375</v>
      </c>
      <c r="AM28" s="23">
        <f t="shared" si="24"/>
        <v>0.45333333333333331</v>
      </c>
      <c r="AN28" s="32">
        <v>67</v>
      </c>
      <c r="AO28" s="32">
        <v>43</v>
      </c>
      <c r="AP28" s="32">
        <v>7.4</v>
      </c>
      <c r="AQ28" s="21">
        <f t="shared" si="10"/>
        <v>9.1509009009009006</v>
      </c>
      <c r="AR28" s="22">
        <f t="shared" si="11"/>
        <v>0.63476651194392553</v>
      </c>
      <c r="AS28" s="22">
        <f t="shared" si="25"/>
        <v>0.52112676056338036</v>
      </c>
      <c r="AT28" s="32">
        <v>72</v>
      </c>
      <c r="AU28" s="32">
        <v>24</v>
      </c>
      <c r="AV28" s="32">
        <v>7.4</v>
      </c>
      <c r="AW28" s="21">
        <f t="shared" si="12"/>
        <v>9.7837837837837842</v>
      </c>
      <c r="AX28" s="23">
        <f t="shared" si="13"/>
        <v>0.62377062027350028</v>
      </c>
      <c r="AY28" s="23">
        <f t="shared" si="26"/>
        <v>0.52482269503546108</v>
      </c>
      <c r="AZ28" s="32">
        <v>71</v>
      </c>
      <c r="BA28" s="32">
        <v>20</v>
      </c>
      <c r="BB28" s="32">
        <v>7.4</v>
      </c>
      <c r="BC28" s="21">
        <f t="shared" si="14"/>
        <v>9.639639639639638</v>
      </c>
      <c r="BD28" s="22">
        <f t="shared" si="15"/>
        <v>0.53741294124650285</v>
      </c>
      <c r="BE28" s="22">
        <f t="shared" si="27"/>
        <v>0.47133757961783446</v>
      </c>
      <c r="BF28" s="32">
        <v>65</v>
      </c>
      <c r="BG28" s="32">
        <v>45</v>
      </c>
      <c r="BH28" s="32">
        <v>8.9</v>
      </c>
      <c r="BI28" s="21">
        <f t="shared" si="16"/>
        <v>7.3876404494382015</v>
      </c>
      <c r="BJ28" s="23">
        <f t="shared" si="17"/>
        <v>0.65684130242157102</v>
      </c>
      <c r="BK28" s="24">
        <f t="shared" si="28"/>
        <v>0.78761061946902655</v>
      </c>
    </row>
    <row r="29" spans="1:63" s="1" customFormat="1">
      <c r="A29" s="62" t="s">
        <v>23</v>
      </c>
      <c r="B29" s="25">
        <f>AVERAGE(H29,N29,T29,Z29,AF29,AL29,AR29,AX29,BD29,BJ29)</f>
        <v>0.64922779784237483</v>
      </c>
      <c r="C29" s="54">
        <f>AVERAGE(I29,O29,U29,AA29,AG29,AM29,AS29,AY29,BE29,BK29)</f>
        <v>0.5395106391576554</v>
      </c>
      <c r="D29" s="31">
        <v>58</v>
      </c>
      <c r="E29" s="31">
        <v>59</v>
      </c>
      <c r="F29" s="31">
        <v>9.3000000000000007</v>
      </c>
      <c r="G29" s="27">
        <f t="shared" si="31"/>
        <v>6.3422939068100357</v>
      </c>
      <c r="H29" s="22">
        <f t="shared" si="30"/>
        <v>0.72292720936405586</v>
      </c>
      <c r="I29" s="22">
        <f t="shared" si="18"/>
        <v>0.46969696969696972</v>
      </c>
      <c r="J29" s="31">
        <v>58</v>
      </c>
      <c r="K29" s="31">
        <v>9</v>
      </c>
      <c r="L29" s="31">
        <v>6</v>
      </c>
      <c r="M29" s="27">
        <f t="shared" si="35"/>
        <v>9.6916666666666664</v>
      </c>
      <c r="N29" s="28">
        <f t="shared" si="33"/>
        <v>0.59250044211900021</v>
      </c>
      <c r="O29" s="28">
        <f t="shared" si="20"/>
        <v>0.42553191489361702</v>
      </c>
      <c r="P29" s="31">
        <v>66</v>
      </c>
      <c r="Q29" s="31">
        <v>5</v>
      </c>
      <c r="R29" s="31">
        <v>6.6</v>
      </c>
      <c r="S29" s="27">
        <f t="shared" si="3"/>
        <v>10.012626262626263</v>
      </c>
      <c r="T29" s="22">
        <f t="shared" si="4"/>
        <v>0.53781015540657007</v>
      </c>
      <c r="U29" s="22">
        <f t="shared" si="21"/>
        <v>0.47482014388489208</v>
      </c>
      <c r="V29" s="31">
        <v>55</v>
      </c>
      <c r="W29" s="31">
        <v>58</v>
      </c>
      <c r="X29" s="31">
        <v>6.3</v>
      </c>
      <c r="Y29" s="27">
        <f t="shared" si="34"/>
        <v>8.8835978835978846</v>
      </c>
      <c r="Z29" s="28">
        <f>Y$10/Y29</f>
        <v>0.70862492555092305</v>
      </c>
      <c r="AA29" s="28">
        <f>X29/X$10</f>
        <v>0.65625</v>
      </c>
      <c r="AB29" s="31">
        <v>53</v>
      </c>
      <c r="AC29" s="31">
        <v>54</v>
      </c>
      <c r="AD29" s="31">
        <v>7.1</v>
      </c>
      <c r="AE29" s="27">
        <f t="shared" si="6"/>
        <v>7.591549295774648</v>
      </c>
      <c r="AF29" s="22">
        <f t="shared" si="7"/>
        <v>0.72663749294184088</v>
      </c>
      <c r="AG29" s="22">
        <f t="shared" si="22"/>
        <v>0.77173913043478259</v>
      </c>
      <c r="AH29" s="31">
        <v>63</v>
      </c>
      <c r="AI29" s="31">
        <v>22</v>
      </c>
      <c r="AJ29" s="31">
        <v>6.8</v>
      </c>
      <c r="AK29" s="27">
        <f t="shared" si="23"/>
        <v>9.3186274509803919</v>
      </c>
      <c r="AL29" s="28">
        <f t="shared" si="9"/>
        <v>0.5859231983166755</v>
      </c>
      <c r="AM29" s="28">
        <f t="shared" si="24"/>
        <v>0.45333333333333331</v>
      </c>
      <c r="AN29" s="31">
        <v>61</v>
      </c>
      <c r="AO29" s="31">
        <v>54</v>
      </c>
      <c r="AP29" s="31">
        <v>6.5</v>
      </c>
      <c r="AQ29" s="27">
        <f t="shared" si="10"/>
        <v>9.523076923076923</v>
      </c>
      <c r="AR29" s="22">
        <f t="shared" si="11"/>
        <v>0.60995889174573559</v>
      </c>
      <c r="AS29" s="22">
        <f t="shared" si="25"/>
        <v>0.45774647887323944</v>
      </c>
      <c r="AT29" s="31">
        <v>61</v>
      </c>
      <c r="AU29" s="31">
        <v>12</v>
      </c>
      <c r="AV29" s="31">
        <v>6.7</v>
      </c>
      <c r="AW29" s="27">
        <f t="shared" si="12"/>
        <v>9.1343283582089558</v>
      </c>
      <c r="AX29" s="28">
        <f t="shared" si="13"/>
        <v>0.66812103091827746</v>
      </c>
      <c r="AY29" s="28">
        <f t="shared" si="26"/>
        <v>0.47517730496453903</v>
      </c>
      <c r="AZ29" s="31">
        <v>58</v>
      </c>
      <c r="BA29" s="31">
        <v>25</v>
      </c>
      <c r="BB29" s="31">
        <v>7.2</v>
      </c>
      <c r="BC29" s="27">
        <f t="shared" si="14"/>
        <v>8.1134259259259256</v>
      </c>
      <c r="BD29" s="22">
        <f t="shared" si="15"/>
        <v>0.63850550169457643</v>
      </c>
      <c r="BE29" s="22">
        <f t="shared" si="27"/>
        <v>0.45859872611464969</v>
      </c>
      <c r="BF29" s="31">
        <v>58</v>
      </c>
      <c r="BG29" s="31">
        <v>49</v>
      </c>
      <c r="BH29" s="31">
        <v>8.5</v>
      </c>
      <c r="BI29" s="27">
        <f t="shared" si="16"/>
        <v>6.9196078431372552</v>
      </c>
      <c r="BJ29" s="28">
        <f t="shared" si="17"/>
        <v>0.70126913036609428</v>
      </c>
      <c r="BK29" s="29">
        <f t="shared" si="28"/>
        <v>0.75221238938053092</v>
      </c>
    </row>
    <row r="30" spans="1:63" s="1" customFormat="1">
      <c r="A30" s="61" t="s">
        <v>24</v>
      </c>
      <c r="B30" s="19">
        <f>AVERAGE(H30,N30,T30,Z30,AF30,AL30,AR30,AX30,BD30,BJ30)</f>
        <v>0.62314675285953025</v>
      </c>
      <c r="C30" s="53">
        <f>AVERAGE(I30,O30,U30,AA30,AG30,AM30,AS30,AY30,BE30,BK30)</f>
        <v>0.47795311819218356</v>
      </c>
      <c r="D30" s="32">
        <v>54</v>
      </c>
      <c r="E30" s="32">
        <v>28</v>
      </c>
      <c r="F30" s="32">
        <v>7.9</v>
      </c>
      <c r="G30" s="21">
        <f t="shared" si="31"/>
        <v>6.8945147679324892</v>
      </c>
      <c r="H30" s="22">
        <f t="shared" si="30"/>
        <v>0.66502386162728877</v>
      </c>
      <c r="I30" s="22">
        <f t="shared" si="18"/>
        <v>0.39898989898989901</v>
      </c>
      <c r="J30" s="32">
        <v>57</v>
      </c>
      <c r="K30" s="32">
        <v>26</v>
      </c>
      <c r="L30" s="32">
        <v>5.5</v>
      </c>
      <c r="M30" s="21">
        <f t="shared" si="35"/>
        <v>10.442424242424241</v>
      </c>
      <c r="N30" s="23">
        <f t="shared" si="33"/>
        <v>0.54990265206241806</v>
      </c>
      <c r="O30" s="23">
        <f t="shared" si="20"/>
        <v>0.39007092198581561</v>
      </c>
      <c r="P30" s="32">
        <v>49</v>
      </c>
      <c r="Q30" s="32">
        <v>12</v>
      </c>
      <c r="R30" s="32">
        <v>5.8</v>
      </c>
      <c r="S30" s="21">
        <f t="shared" si="3"/>
        <v>8.4827586206896566</v>
      </c>
      <c r="T30" s="22">
        <f t="shared" si="4"/>
        <v>0.63480435164063853</v>
      </c>
      <c r="U30" s="22">
        <f t="shared" si="21"/>
        <v>0.41726618705035967</v>
      </c>
      <c r="V30" s="32">
        <v>62</v>
      </c>
      <c r="W30" s="32">
        <v>51</v>
      </c>
      <c r="X30" s="32">
        <v>5.8</v>
      </c>
      <c r="Y30" s="21">
        <f t="shared" si="34"/>
        <v>10.836206896551724</v>
      </c>
      <c r="Z30" s="23">
        <f>Y$10/Y30</f>
        <v>0.58093564925307162</v>
      </c>
      <c r="AA30" s="23">
        <f>X30/X$10</f>
        <v>0.60416666666666663</v>
      </c>
      <c r="AB30" s="32">
        <v>56</v>
      </c>
      <c r="AC30" s="32">
        <v>2</v>
      </c>
      <c r="AD30" s="32">
        <v>6.1</v>
      </c>
      <c r="AE30" s="21">
        <f t="shared" si="6"/>
        <v>9.1857923497267766</v>
      </c>
      <c r="AF30" s="22">
        <f t="shared" si="7"/>
        <v>0.60052569640224507</v>
      </c>
      <c r="AG30" s="22">
        <f t="shared" si="22"/>
        <v>0.66304347826086962</v>
      </c>
      <c r="AH30" s="32">
        <v>52</v>
      </c>
      <c r="AI30" s="32">
        <v>4</v>
      </c>
      <c r="AJ30" s="32">
        <v>5.8</v>
      </c>
      <c r="AK30" s="21">
        <f t="shared" si="23"/>
        <v>8.9770114942528743</v>
      </c>
      <c r="AL30" s="23">
        <f t="shared" si="9"/>
        <v>0.60822023047375151</v>
      </c>
      <c r="AM30" s="23">
        <f t="shared" si="24"/>
        <v>0.38666666666666666</v>
      </c>
      <c r="AN30" s="32">
        <v>53</v>
      </c>
      <c r="AO30" s="32">
        <v>50</v>
      </c>
      <c r="AP30" s="32">
        <v>6.2</v>
      </c>
      <c r="AQ30" s="21">
        <f t="shared" si="10"/>
        <v>8.6827956989247319</v>
      </c>
      <c r="AR30" s="22">
        <f t="shared" si="11"/>
        <v>0.66898792133606588</v>
      </c>
      <c r="AS30" s="22">
        <f t="shared" si="25"/>
        <v>0.43661971830985918</v>
      </c>
      <c r="AT30" s="32">
        <v>53</v>
      </c>
      <c r="AU30" s="32">
        <v>27</v>
      </c>
      <c r="AV30" s="32">
        <v>5.8</v>
      </c>
      <c r="AW30" s="21">
        <f t="shared" si="12"/>
        <v>9.2155172413793114</v>
      </c>
      <c r="AX30" s="23">
        <f t="shared" si="13"/>
        <v>0.66223487185611263</v>
      </c>
      <c r="AY30" s="23">
        <f t="shared" si="26"/>
        <v>0.41134751773049644</v>
      </c>
      <c r="AZ30" s="32">
        <v>54</v>
      </c>
      <c r="BA30" s="32">
        <v>12</v>
      </c>
      <c r="BB30" s="32">
        <v>6.4</v>
      </c>
      <c r="BC30" s="21">
        <f t="shared" si="14"/>
        <v>8.46875</v>
      </c>
      <c r="BD30" s="22">
        <f t="shared" si="15"/>
        <v>0.61171567129684035</v>
      </c>
      <c r="BE30" s="22">
        <f t="shared" si="27"/>
        <v>0.40764331210191085</v>
      </c>
      <c r="BF30" s="32">
        <v>56</v>
      </c>
      <c r="BG30" s="32">
        <v>4</v>
      </c>
      <c r="BH30" s="32">
        <v>7.5</v>
      </c>
      <c r="BI30" s="21">
        <f t="shared" si="16"/>
        <v>7.4755555555555562</v>
      </c>
      <c r="BJ30" s="23">
        <f t="shared" si="17"/>
        <v>0.64911662264686998</v>
      </c>
      <c r="BK30" s="24">
        <f t="shared" si="28"/>
        <v>0.66371681415929196</v>
      </c>
    </row>
    <row r="31" spans="1:63" s="1" customFormat="1">
      <c r="A31" s="62" t="s">
        <v>25</v>
      </c>
      <c r="B31" s="25">
        <f>AVERAGE(H31,N31,T31,Z31,AF31,AL31,AR31,AX31,BD31,BJ31)</f>
        <v>0.61033114505163177</v>
      </c>
      <c r="C31" s="54">
        <f>AVERAGE(I31,O31,U31,AA31,AG31,AM31,AS31,AY31,BE31,BK31)</f>
        <v>0.47836071610202202</v>
      </c>
      <c r="D31" s="31">
        <v>62</v>
      </c>
      <c r="E31" s="31">
        <v>50</v>
      </c>
      <c r="F31" s="31">
        <v>7.4</v>
      </c>
      <c r="G31" s="27">
        <f t="shared" si="31"/>
        <v>8.4909909909909906</v>
      </c>
      <c r="H31" s="22">
        <f t="shared" si="30"/>
        <v>0.53998606757227441</v>
      </c>
      <c r="I31" s="22">
        <f t="shared" si="18"/>
        <v>0.37373737373737376</v>
      </c>
      <c r="J31" s="31">
        <v>58</v>
      </c>
      <c r="K31" s="31">
        <v>4</v>
      </c>
      <c r="L31" s="31">
        <v>5</v>
      </c>
      <c r="M31" s="27">
        <f t="shared" si="35"/>
        <v>11.613333333333333</v>
      </c>
      <c r="N31" s="28">
        <f t="shared" si="33"/>
        <v>0.49445896540212197</v>
      </c>
      <c r="O31" s="28">
        <f t="shared" si="20"/>
        <v>0.3546099290780142</v>
      </c>
      <c r="P31" s="31">
        <v>54</v>
      </c>
      <c r="Q31" s="31">
        <v>28</v>
      </c>
      <c r="R31" s="31">
        <v>10.1</v>
      </c>
      <c r="S31" s="27">
        <f t="shared" si="3"/>
        <v>5.3927392739273934</v>
      </c>
      <c r="T31" s="22">
        <f t="shared" si="4"/>
        <v>0.99854486056197866</v>
      </c>
      <c r="U31" s="22">
        <f t="shared" si="21"/>
        <v>0.72661870503597115</v>
      </c>
      <c r="V31" s="31">
        <v>51</v>
      </c>
      <c r="W31" s="31">
        <v>25</v>
      </c>
      <c r="X31" s="31">
        <v>5</v>
      </c>
      <c r="Y31" s="27">
        <f t="shared" si="34"/>
        <v>10.283333333333333</v>
      </c>
      <c r="Z31" s="28">
        <f>Y$10/Y31</f>
        <v>0.61216909778498108</v>
      </c>
      <c r="AA31" s="28">
        <f>X31/X$10</f>
        <v>0.52083333333333337</v>
      </c>
      <c r="AB31" s="31">
        <v>49</v>
      </c>
      <c r="AC31" s="31">
        <v>33</v>
      </c>
      <c r="AD31" s="31">
        <v>5.8</v>
      </c>
      <c r="AE31" s="27">
        <f t="shared" si="6"/>
        <v>8.5431034482758612</v>
      </c>
      <c r="AF31" s="22">
        <f t="shared" si="7"/>
        <v>0.6457026279998247</v>
      </c>
      <c r="AG31" s="22">
        <f t="shared" si="22"/>
        <v>0.63043478260869568</v>
      </c>
      <c r="AH31" s="31">
        <v>60</v>
      </c>
      <c r="AI31" s="31">
        <v>30</v>
      </c>
      <c r="AJ31" s="31">
        <v>5.9</v>
      </c>
      <c r="AK31" s="27">
        <f t="shared" si="23"/>
        <v>10.254237288135593</v>
      </c>
      <c r="AL31" s="28">
        <f t="shared" si="9"/>
        <v>0.5324628099173554</v>
      </c>
      <c r="AM31" s="28">
        <f t="shared" si="24"/>
        <v>0.39333333333333337</v>
      </c>
      <c r="AN31" s="31">
        <v>55</v>
      </c>
      <c r="AO31" s="31">
        <v>12</v>
      </c>
      <c r="AP31" s="31">
        <v>5.4</v>
      </c>
      <c r="AQ31" s="27">
        <f t="shared" si="10"/>
        <v>10.222222222222221</v>
      </c>
      <c r="AR31" s="22">
        <f t="shared" si="11"/>
        <v>0.5682409675443969</v>
      </c>
      <c r="AS31" s="22">
        <f t="shared" si="25"/>
        <v>0.38028169014084512</v>
      </c>
      <c r="AT31" s="31">
        <v>54</v>
      </c>
      <c r="AU31" s="31">
        <v>34</v>
      </c>
      <c r="AV31" s="31">
        <v>5.6</v>
      </c>
      <c r="AW31" s="27">
        <f t="shared" si="12"/>
        <v>9.7440476190476204</v>
      </c>
      <c r="AX31" s="28">
        <f t="shared" si="13"/>
        <v>0.62631435292894366</v>
      </c>
      <c r="AY31" s="28">
        <f t="shared" si="26"/>
        <v>0.39716312056737585</v>
      </c>
      <c r="AZ31" s="31">
        <v>59</v>
      </c>
      <c r="BA31" s="31">
        <v>7</v>
      </c>
      <c r="BB31" s="31">
        <v>5.8</v>
      </c>
      <c r="BC31" s="27">
        <f t="shared" si="14"/>
        <v>10.192528735632184</v>
      </c>
      <c r="BD31" s="22">
        <f t="shared" si="15"/>
        <v>0.50826122012142672</v>
      </c>
      <c r="BE31" s="22">
        <f t="shared" si="27"/>
        <v>0.36942675159235672</v>
      </c>
      <c r="BF31" s="31">
        <v>60</v>
      </c>
      <c r="BG31" s="31">
        <v>32</v>
      </c>
      <c r="BH31" s="31">
        <v>7.2</v>
      </c>
      <c r="BI31" s="27">
        <f t="shared" si="16"/>
        <v>8.4074074074074066</v>
      </c>
      <c r="BJ31" s="28">
        <f t="shared" si="17"/>
        <v>0.57717048068301435</v>
      </c>
      <c r="BK31" s="29">
        <f t="shared" si="28"/>
        <v>0.63716814159292035</v>
      </c>
    </row>
    <row r="32" spans="1:63" s="1" customFormat="1">
      <c r="A32" s="61" t="s">
        <v>26</v>
      </c>
      <c r="B32" s="19">
        <f>AVERAGE(H32,N32,T32,Z32,AF32,AL32,AR32,AX32,BD32,BJ32)</f>
        <v>0.54597957883324599</v>
      </c>
      <c r="C32" s="53">
        <f>AVERAGE(I32,O32,U32,AA32,AG32,AM32,AS32,AY32,BE32,BK32)</f>
        <v>0.40097663396663608</v>
      </c>
      <c r="D32" s="32">
        <v>52</v>
      </c>
      <c r="E32" s="32">
        <v>25</v>
      </c>
      <c r="F32" s="32">
        <v>6.6</v>
      </c>
      <c r="G32" s="21">
        <f t="shared" si="31"/>
        <v>7.941919191919192</v>
      </c>
      <c r="H32" s="22">
        <f t="shared" si="30"/>
        <v>0.57731849496555376</v>
      </c>
      <c r="I32" s="22">
        <f t="shared" si="18"/>
        <v>0.33333333333333331</v>
      </c>
      <c r="J32" s="32">
        <v>49</v>
      </c>
      <c r="K32" s="32">
        <v>34</v>
      </c>
      <c r="L32" s="32">
        <v>4.5999999999999996</v>
      </c>
      <c r="M32" s="21">
        <f t="shared" si="35"/>
        <v>10.775362318840582</v>
      </c>
      <c r="N32" s="23">
        <f t="shared" si="33"/>
        <v>0.53291171238201518</v>
      </c>
      <c r="O32" s="23">
        <f t="shared" si="20"/>
        <v>0.32624113475177302</v>
      </c>
      <c r="P32" s="32">
        <v>41</v>
      </c>
      <c r="Q32" s="32">
        <v>36</v>
      </c>
      <c r="R32" s="32">
        <v>4.9000000000000004</v>
      </c>
      <c r="S32" s="21">
        <f t="shared" si="3"/>
        <v>8.4897959183673475</v>
      </c>
      <c r="T32" s="22">
        <f t="shared" si="4"/>
        <v>0.63427815439955726</v>
      </c>
      <c r="U32" s="22">
        <f t="shared" si="21"/>
        <v>0.35251798561151082</v>
      </c>
      <c r="V32" s="32">
        <v>58</v>
      </c>
      <c r="W32" s="32">
        <v>21</v>
      </c>
      <c r="X32" s="32">
        <v>5</v>
      </c>
      <c r="Y32" s="21">
        <f t="shared" si="34"/>
        <v>11.67</v>
      </c>
      <c r="Z32" s="23">
        <f>Y$10/Y32</f>
        <v>0.53942921070170424</v>
      </c>
      <c r="AA32" s="23">
        <f>X32/X$10</f>
        <v>0.52083333333333337</v>
      </c>
      <c r="AB32" s="32">
        <v>49</v>
      </c>
      <c r="AC32" s="32">
        <v>2</v>
      </c>
      <c r="AD32" s="32">
        <v>5.4</v>
      </c>
      <c r="AE32" s="21">
        <f t="shared" si="6"/>
        <v>9.0802469135802468</v>
      </c>
      <c r="AF32" s="22">
        <f t="shared" si="7"/>
        <v>0.60750598528064326</v>
      </c>
      <c r="AG32" s="22">
        <f t="shared" si="22"/>
        <v>0.58695652173913049</v>
      </c>
      <c r="AH32" s="32">
        <v>59</v>
      </c>
      <c r="AI32" s="32">
        <v>37</v>
      </c>
      <c r="AJ32" s="32">
        <v>5.2</v>
      </c>
      <c r="AK32" s="21">
        <f t="shared" si="23"/>
        <v>11.464743589743589</v>
      </c>
      <c r="AL32" s="23">
        <f t="shared" si="9"/>
        <v>0.47624266144814092</v>
      </c>
      <c r="AM32" s="23">
        <f t="shared" si="24"/>
        <v>0.34666666666666668</v>
      </c>
      <c r="AN32" s="32">
        <v>58</v>
      </c>
      <c r="AO32" s="32">
        <v>0</v>
      </c>
      <c r="AP32" s="32">
        <v>4.5999999999999996</v>
      </c>
      <c r="AQ32" s="21">
        <f t="shared" si="10"/>
        <v>12.608695652173914</v>
      </c>
      <c r="AR32" s="22">
        <f t="shared" si="11"/>
        <v>0.46068884571798607</v>
      </c>
      <c r="AS32" s="22">
        <f t="shared" si="25"/>
        <v>0.323943661971831</v>
      </c>
      <c r="AT32" s="32">
        <v>52</v>
      </c>
      <c r="AU32" s="32">
        <v>45</v>
      </c>
      <c r="AV32" s="32">
        <v>5</v>
      </c>
      <c r="AW32" s="21">
        <f t="shared" si="12"/>
        <v>10.55</v>
      </c>
      <c r="AX32" s="23">
        <f t="shared" si="13"/>
        <v>0.57846795065712076</v>
      </c>
      <c r="AY32" s="23">
        <f t="shared" si="26"/>
        <v>0.3546099290780142</v>
      </c>
      <c r="AZ32" s="32">
        <v>57</v>
      </c>
      <c r="BA32" s="32">
        <v>52</v>
      </c>
      <c r="BB32" s="32">
        <v>5.0999999999999996</v>
      </c>
      <c r="BC32" s="21">
        <f t="shared" si="14"/>
        <v>11.34640522875817</v>
      </c>
      <c r="BD32" s="22">
        <f t="shared" si="15"/>
        <v>0.45657342452082533</v>
      </c>
      <c r="BE32" s="22">
        <f t="shared" si="27"/>
        <v>0.32484076433121017</v>
      </c>
      <c r="BF32" s="32">
        <v>49</v>
      </c>
      <c r="BG32" s="32">
        <v>38</v>
      </c>
      <c r="BH32" s="32">
        <v>6.1</v>
      </c>
      <c r="BI32" s="21">
        <f t="shared" si="16"/>
        <v>8.1366120218579248</v>
      </c>
      <c r="BJ32" s="23">
        <f t="shared" si="17"/>
        <v>0.59637934825891337</v>
      </c>
      <c r="BK32" s="24">
        <f t="shared" si="28"/>
        <v>0.53982300884955747</v>
      </c>
    </row>
    <row r="33" spans="1:63" s="1" customFormat="1">
      <c r="A33" s="62" t="s">
        <v>27</v>
      </c>
      <c r="B33" s="25">
        <f>AVERAGE(H33,N33,T33,Z33,AF33,AL33,AR33,AX33,BD33,BJ33)</f>
        <v>0.51161209104963223</v>
      </c>
      <c r="C33" s="54">
        <f>AVERAGE(I33,O33,U33,AA33,AG33,AM33,AS33,AY33,BE33,BK33)</f>
        <v>0.36154375905373115</v>
      </c>
      <c r="D33" s="31">
        <v>57</v>
      </c>
      <c r="E33" s="31">
        <v>11</v>
      </c>
      <c r="F33" s="31">
        <v>5.9</v>
      </c>
      <c r="G33" s="27">
        <f t="shared" si="31"/>
        <v>9.6920903954802249</v>
      </c>
      <c r="H33" s="22">
        <f t="shared" si="30"/>
        <v>0.47306789845408326</v>
      </c>
      <c r="I33" s="22">
        <f t="shared" si="18"/>
        <v>0.29797979797979801</v>
      </c>
      <c r="J33" s="31">
        <v>56</v>
      </c>
      <c r="K33" s="31">
        <v>3</v>
      </c>
      <c r="L33" s="31">
        <v>4.3</v>
      </c>
      <c r="M33" s="27">
        <f t="shared" si="35"/>
        <v>13.034883720930232</v>
      </c>
      <c r="N33" s="28">
        <f t="shared" si="33"/>
        <v>0.44053456155113119</v>
      </c>
      <c r="O33" s="28">
        <f t="shared" si="20"/>
        <v>0.30496453900709219</v>
      </c>
      <c r="P33" s="31">
        <v>47</v>
      </c>
      <c r="Q33" s="31">
        <v>32</v>
      </c>
      <c r="R33" s="31">
        <v>4.3</v>
      </c>
      <c r="S33" s="27">
        <f t="shared" si="3"/>
        <v>11.054263565891473</v>
      </c>
      <c r="T33" s="22">
        <f t="shared" si="4"/>
        <v>0.48713259406500042</v>
      </c>
      <c r="U33" s="22">
        <f t="shared" si="21"/>
        <v>0.30935251798561147</v>
      </c>
      <c r="V33" s="31">
        <v>50</v>
      </c>
      <c r="W33" s="31">
        <v>21</v>
      </c>
      <c r="X33" s="31">
        <v>4.2</v>
      </c>
      <c r="Y33" s="27">
        <f t="shared" si="34"/>
        <v>11.988095238095237</v>
      </c>
      <c r="Z33" s="28">
        <f>Y$10/Y33</f>
        <v>0.5251158556769282</v>
      </c>
      <c r="AA33" s="28">
        <f>X33/X$10</f>
        <v>0.43750000000000006</v>
      </c>
      <c r="AB33" s="31">
        <v>38</v>
      </c>
      <c r="AC33" s="31">
        <v>10</v>
      </c>
      <c r="AD33" s="31">
        <v>4.7</v>
      </c>
      <c r="AE33" s="27">
        <f t="shared" si="6"/>
        <v>8.1205673758865249</v>
      </c>
      <c r="AF33" s="22">
        <f t="shared" si="7"/>
        <v>0.67930036073666233</v>
      </c>
      <c r="AG33" s="22">
        <f t="shared" si="22"/>
        <v>0.51086956521739135</v>
      </c>
      <c r="AH33" s="31">
        <v>55</v>
      </c>
      <c r="AI33" s="31">
        <v>24</v>
      </c>
      <c r="AJ33" s="31">
        <v>5.2</v>
      </c>
      <c r="AK33" s="27">
        <f t="shared" si="23"/>
        <v>10.653846153846153</v>
      </c>
      <c r="AL33" s="28">
        <f t="shared" si="9"/>
        <v>0.51249097472924188</v>
      </c>
      <c r="AM33" s="28">
        <f t="shared" si="24"/>
        <v>0.34666666666666668</v>
      </c>
      <c r="AN33" s="31">
        <v>51</v>
      </c>
      <c r="AO33" s="31">
        <v>25</v>
      </c>
      <c r="AP33" s="31">
        <v>4.2</v>
      </c>
      <c r="AQ33" s="27">
        <f t="shared" si="10"/>
        <v>12.24206349206349</v>
      </c>
      <c r="AR33" s="22">
        <f t="shared" si="11"/>
        <v>0.4744858127696488</v>
      </c>
      <c r="AS33" s="22">
        <f t="shared" si="25"/>
        <v>0.29577464788732399</v>
      </c>
      <c r="AT33" s="31">
        <v>50</v>
      </c>
      <c r="AU33" s="31">
        <v>59</v>
      </c>
      <c r="AV33" s="31">
        <v>4.5999999999999996</v>
      </c>
      <c r="AW33" s="27">
        <f t="shared" si="12"/>
        <v>11.083333333333334</v>
      </c>
      <c r="AX33" s="28">
        <f t="shared" si="13"/>
        <v>0.55063189889617659</v>
      </c>
      <c r="AY33" s="28">
        <f t="shared" si="26"/>
        <v>0.32624113475177302</v>
      </c>
      <c r="AZ33" s="31">
        <v>55</v>
      </c>
      <c r="BA33" s="31">
        <v>59</v>
      </c>
      <c r="BB33" s="31">
        <v>4.7</v>
      </c>
      <c r="BC33" s="27">
        <f t="shared" si="14"/>
        <v>11.911347517730496</v>
      </c>
      <c r="BD33" s="22">
        <f t="shared" si="15"/>
        <v>0.43491864237726197</v>
      </c>
      <c r="BE33" s="22">
        <f t="shared" si="27"/>
        <v>0.29936305732484081</v>
      </c>
      <c r="BF33" s="31">
        <v>49</v>
      </c>
      <c r="BG33" s="31">
        <v>34</v>
      </c>
      <c r="BH33" s="31">
        <v>5.5</v>
      </c>
      <c r="BI33" s="27">
        <f t="shared" si="16"/>
        <v>9.0121212121212135</v>
      </c>
      <c r="BJ33" s="28">
        <f t="shared" si="17"/>
        <v>0.53844231124018771</v>
      </c>
      <c r="BK33" s="29">
        <f t="shared" si="28"/>
        <v>0.48672566371681414</v>
      </c>
    </row>
    <row r="34" spans="1:63" s="1" customFormat="1">
      <c r="A34" s="61" t="s">
        <v>28</v>
      </c>
      <c r="B34" s="19">
        <f>AVERAGE(H34,N34,T34,Z34,AF34,AL34,AR34,AX34,BD34,BJ34)</f>
        <v>0.43695995946299765</v>
      </c>
      <c r="C34" s="53">
        <f>AVERAGE(I34,O34,U34,AA34,AG34,AM34,AS34,AY34,BE34,BK34)</f>
        <v>0.35287709238706449</v>
      </c>
      <c r="D34" s="32">
        <v>60</v>
      </c>
      <c r="E34" s="32">
        <v>47</v>
      </c>
      <c r="F34" s="32">
        <v>5.9</v>
      </c>
      <c r="G34" s="21">
        <f t="shared" si="31"/>
        <v>10.302259887005649</v>
      </c>
      <c r="H34" s="22">
        <f t="shared" si="30"/>
        <v>0.44504961875403337</v>
      </c>
      <c r="I34" s="22">
        <f t="shared" si="18"/>
        <v>0.29797979797979801</v>
      </c>
      <c r="J34" s="32">
        <v>63</v>
      </c>
      <c r="K34" s="32">
        <v>4</v>
      </c>
      <c r="L34" s="32">
        <v>4.3</v>
      </c>
      <c r="M34" s="21">
        <f t="shared" si="35"/>
        <v>14.666666666666668</v>
      </c>
      <c r="N34" s="23">
        <f t="shared" si="33"/>
        <v>0.39152159896840749</v>
      </c>
      <c r="O34" s="23">
        <f t="shared" si="20"/>
        <v>0.30496453900709219</v>
      </c>
      <c r="P34" s="32">
        <v>62</v>
      </c>
      <c r="Q34" s="32">
        <v>15</v>
      </c>
      <c r="R34" s="32">
        <v>4.3</v>
      </c>
      <c r="S34" s="21">
        <f t="shared" si="3"/>
        <v>14.476744186046512</v>
      </c>
      <c r="T34" s="22">
        <f t="shared" si="4"/>
        <v>0.37196844933691597</v>
      </c>
      <c r="U34" s="22">
        <f t="shared" si="21"/>
        <v>0.30935251798561147</v>
      </c>
      <c r="V34" s="32">
        <v>53</v>
      </c>
      <c r="W34" s="32">
        <v>26</v>
      </c>
      <c r="X34" s="32">
        <v>4.2</v>
      </c>
      <c r="Y34" s="21">
        <f t="shared" si="34"/>
        <v>12.722222222222221</v>
      </c>
      <c r="Z34" s="23">
        <f>Y$10/Y34</f>
        <v>0.49481441048034935</v>
      </c>
      <c r="AA34" s="23">
        <f>X34/X$10</f>
        <v>0.43750000000000006</v>
      </c>
      <c r="AB34" s="32">
        <v>53</v>
      </c>
      <c r="AC34" s="32">
        <v>45</v>
      </c>
      <c r="AD34" s="32">
        <v>4.7</v>
      </c>
      <c r="AE34" s="21">
        <f t="shared" si="6"/>
        <v>11.436170212765957</v>
      </c>
      <c r="AF34" s="22">
        <f t="shared" si="7"/>
        <v>0.48235591506572306</v>
      </c>
      <c r="AG34" s="22">
        <f t="shared" si="22"/>
        <v>0.51086956521739135</v>
      </c>
      <c r="AH34" s="32">
        <v>44</v>
      </c>
      <c r="AI34" s="32">
        <v>39</v>
      </c>
      <c r="AJ34" s="32">
        <v>3.9</v>
      </c>
      <c r="AK34" s="21">
        <f t="shared" si="23"/>
        <v>11.448717948717949</v>
      </c>
      <c r="AL34" s="23">
        <f t="shared" si="9"/>
        <v>0.47690929451287795</v>
      </c>
      <c r="AM34" s="23">
        <f t="shared" si="24"/>
        <v>0.26</v>
      </c>
      <c r="AN34" s="32">
        <v>57</v>
      </c>
      <c r="AO34" s="32">
        <v>13</v>
      </c>
      <c r="AP34" s="32">
        <v>4.2</v>
      </c>
      <c r="AQ34" s="21">
        <f t="shared" si="10"/>
        <v>13.623015873015873</v>
      </c>
      <c r="AR34" s="22">
        <f t="shared" si="11"/>
        <v>0.42638762959346527</v>
      </c>
      <c r="AS34" s="22">
        <f t="shared" si="25"/>
        <v>0.29577464788732399</v>
      </c>
      <c r="AT34" s="32">
        <v>63</v>
      </c>
      <c r="AU34" s="32">
        <v>2</v>
      </c>
      <c r="AV34" s="32">
        <v>4.5999999999999996</v>
      </c>
      <c r="AW34" s="21">
        <f t="shared" si="12"/>
        <v>13.702898550724639</v>
      </c>
      <c r="AX34" s="23">
        <f t="shared" si="13"/>
        <v>0.44536831801253418</v>
      </c>
      <c r="AY34" s="23">
        <f t="shared" si="26"/>
        <v>0.32624113475177302</v>
      </c>
      <c r="AZ34" s="32">
        <v>67</v>
      </c>
      <c r="BA34" s="32">
        <v>3</v>
      </c>
      <c r="BB34" s="32">
        <v>4.7</v>
      </c>
      <c r="BC34" s="21">
        <f t="shared" si="14"/>
        <v>14.265957446808509</v>
      </c>
      <c r="BD34" s="22">
        <f t="shared" si="15"/>
        <v>0.36313490423694333</v>
      </c>
      <c r="BE34" s="22">
        <f t="shared" si="27"/>
        <v>0.29936305732484081</v>
      </c>
      <c r="BF34" s="32">
        <v>56</v>
      </c>
      <c r="BG34" s="32">
        <v>32</v>
      </c>
      <c r="BH34" s="32">
        <v>5.5</v>
      </c>
      <c r="BI34" s="21">
        <f t="shared" si="16"/>
        <v>10.278787878787879</v>
      </c>
      <c r="BJ34" s="23">
        <f t="shared" si="17"/>
        <v>0.47208945566872595</v>
      </c>
      <c r="BK34" s="24">
        <f t="shared" si="28"/>
        <v>0.48672566371681414</v>
      </c>
    </row>
    <row r="35" spans="1:63" s="1" customFormat="1">
      <c r="A35" s="62" t="s">
        <v>29</v>
      </c>
      <c r="B35" s="25">
        <f>AVERAGE(H35,N35,T35,Z35,AF35,AL35,AR35,AX35,BD35,BJ35)</f>
        <v>0.35659286653725597</v>
      </c>
      <c r="C35" s="54">
        <f>AVERAGE(I35,O35,U35,AA35,AG35,AM35,AS35,AY35,BE35,BK35)</f>
        <v>0.31235576134430704</v>
      </c>
      <c r="D35" s="31">
        <v>65</v>
      </c>
      <c r="E35" s="31">
        <v>32</v>
      </c>
      <c r="F35" s="31">
        <v>5.0999999999999996</v>
      </c>
      <c r="G35" s="27">
        <f t="shared" si="31"/>
        <v>12.84967320261438</v>
      </c>
      <c r="H35" s="22">
        <f t="shared" si="30"/>
        <v>0.35681972317272415</v>
      </c>
      <c r="I35" s="22">
        <f t="shared" si="18"/>
        <v>0.25757575757575757</v>
      </c>
      <c r="J35" s="31">
        <v>58</v>
      </c>
      <c r="K35" s="31">
        <v>29</v>
      </c>
      <c r="L35" s="31">
        <v>3.6</v>
      </c>
      <c r="M35" s="27">
        <f t="shared" si="35"/>
        <v>16.24537037037037</v>
      </c>
      <c r="N35" s="28">
        <f t="shared" si="33"/>
        <v>0.35347404546364064</v>
      </c>
      <c r="O35" s="28">
        <f t="shared" si="20"/>
        <v>0.25531914893617025</v>
      </c>
      <c r="P35" s="31">
        <v>62</v>
      </c>
      <c r="Q35" s="31">
        <v>24</v>
      </c>
      <c r="R35" s="31">
        <v>3.3</v>
      </c>
      <c r="S35" s="27">
        <f t="shared" si="3"/>
        <v>18.90909090909091</v>
      </c>
      <c r="T35" s="22">
        <f t="shared" si="4"/>
        <v>0.28477794687327057</v>
      </c>
      <c r="U35" s="22">
        <f t="shared" si="21"/>
        <v>0.23741007194244604</v>
      </c>
      <c r="V35" s="31">
        <v>63</v>
      </c>
      <c r="W35" s="31">
        <v>41</v>
      </c>
      <c r="X35" s="31">
        <v>3.5</v>
      </c>
      <c r="Y35" s="27">
        <f t="shared" si="34"/>
        <v>18.195238095238093</v>
      </c>
      <c r="Z35" s="28">
        <f>Y$10/Y35</f>
        <v>0.34597727470993633</v>
      </c>
      <c r="AA35" s="28">
        <f>X35/X$10</f>
        <v>0.36458333333333337</v>
      </c>
      <c r="AB35" s="31">
        <v>62</v>
      </c>
      <c r="AC35" s="31">
        <v>11</v>
      </c>
      <c r="AD35" s="31">
        <v>4</v>
      </c>
      <c r="AE35" s="27">
        <f t="shared" si="6"/>
        <v>15.545833333333333</v>
      </c>
      <c r="AF35" s="22">
        <f t="shared" si="7"/>
        <v>0.3548413410555511</v>
      </c>
      <c r="AG35" s="22">
        <f t="shared" si="22"/>
        <v>0.43478260869565222</v>
      </c>
      <c r="AH35" s="31">
        <v>49</v>
      </c>
      <c r="AI35" s="31">
        <v>5</v>
      </c>
      <c r="AJ35" s="31">
        <v>3.9</v>
      </c>
      <c r="AK35" s="27">
        <f t="shared" si="23"/>
        <v>12.585470085470087</v>
      </c>
      <c r="AL35" s="28">
        <f t="shared" si="9"/>
        <v>0.43383361629881151</v>
      </c>
      <c r="AM35" s="28">
        <f t="shared" si="24"/>
        <v>0.26</v>
      </c>
      <c r="AN35" s="31">
        <v>61</v>
      </c>
      <c r="AO35" s="31">
        <v>14</v>
      </c>
      <c r="AP35" s="31">
        <v>4.0999999999999996</v>
      </c>
      <c r="AQ35" s="27">
        <f t="shared" si="10"/>
        <v>14.934959349593498</v>
      </c>
      <c r="AR35" s="22">
        <f t="shared" si="11"/>
        <v>0.38893212295000262</v>
      </c>
      <c r="AS35" s="22">
        <f t="shared" si="25"/>
        <v>0.28873239436619719</v>
      </c>
      <c r="AT35" s="31">
        <v>66</v>
      </c>
      <c r="AU35" s="31">
        <v>18</v>
      </c>
      <c r="AV35" s="31">
        <v>3.8</v>
      </c>
      <c r="AW35" s="27">
        <f t="shared" si="12"/>
        <v>17.44736842105263</v>
      </c>
      <c r="AX35" s="28">
        <f t="shared" si="13"/>
        <v>0.34978552250141742</v>
      </c>
      <c r="AY35" s="28">
        <f t="shared" si="26"/>
        <v>0.26950354609929078</v>
      </c>
      <c r="AZ35" s="31">
        <v>70</v>
      </c>
      <c r="BA35" s="31">
        <v>42</v>
      </c>
      <c r="BB35" s="31">
        <v>4.5</v>
      </c>
      <c r="BC35" s="27">
        <f t="shared" si="14"/>
        <v>15.711111111111112</v>
      </c>
      <c r="BD35" s="22">
        <f t="shared" si="15"/>
        <v>0.32973270029459723</v>
      </c>
      <c r="BE35" s="22">
        <f t="shared" si="27"/>
        <v>0.28662420382165604</v>
      </c>
      <c r="BF35" s="31">
        <v>69</v>
      </c>
      <c r="BG35" s="31">
        <v>56</v>
      </c>
      <c r="BH35" s="31">
        <v>5.3</v>
      </c>
      <c r="BI35" s="27">
        <f t="shared" si="16"/>
        <v>13.194968553459121</v>
      </c>
      <c r="BJ35" s="28">
        <f t="shared" si="17"/>
        <v>0.36775437205260797</v>
      </c>
      <c r="BK35" s="29">
        <f t="shared" si="28"/>
        <v>0.46902654867256632</v>
      </c>
    </row>
    <row r="36" spans="1:63" s="1" customFormat="1">
      <c r="A36" s="61" t="s">
        <v>30</v>
      </c>
      <c r="B36" s="19">
        <f>AVERAGE(H36,N36,T36,Z36,AF36,AL36,AR36,AX36,BD36,BJ36)</f>
        <v>0.29093804059529532</v>
      </c>
      <c r="C36" s="53">
        <f>AVERAGE(I36,O36,U36,AA36,AG36,AM36,AS36,AY36,BE36,BK36)</f>
        <v>0.28758996591982633</v>
      </c>
      <c r="D36" s="32">
        <v>73</v>
      </c>
      <c r="E36" s="32">
        <v>52</v>
      </c>
      <c r="F36" s="32">
        <v>5.0999999999999996</v>
      </c>
      <c r="G36" s="21">
        <f t="shared" si="31"/>
        <v>14.483660130718954</v>
      </c>
      <c r="H36" s="22">
        <f t="shared" si="30"/>
        <v>0.31656479050432118</v>
      </c>
      <c r="I36" s="22">
        <f t="shared" si="18"/>
        <v>0.25757575757575757</v>
      </c>
      <c r="J36" s="32">
        <v>116</v>
      </c>
      <c r="K36" s="32">
        <v>29</v>
      </c>
      <c r="L36" s="32">
        <v>3.6</v>
      </c>
      <c r="M36" s="21">
        <f t="shared" si="35"/>
        <v>32.356481481481481</v>
      </c>
      <c r="N36" s="23">
        <f t="shared" si="33"/>
        <v>0.17747037137386107</v>
      </c>
      <c r="O36" s="23">
        <f t="shared" si="20"/>
        <v>0.25531914893617025</v>
      </c>
      <c r="P36" s="32">
        <v>71</v>
      </c>
      <c r="Q36" s="32">
        <v>10</v>
      </c>
      <c r="R36" s="32">
        <v>3.3</v>
      </c>
      <c r="S36" s="21">
        <f t="shared" si="3"/>
        <v>21.565656565656568</v>
      </c>
      <c r="T36" s="22">
        <f t="shared" si="4"/>
        <v>0.24969757215305036</v>
      </c>
      <c r="U36" s="22">
        <f t="shared" si="21"/>
        <v>0.23741007194244604</v>
      </c>
      <c r="V36" s="32">
        <v>71</v>
      </c>
      <c r="W36" s="32">
        <v>27</v>
      </c>
      <c r="X36" s="32">
        <v>3.5</v>
      </c>
      <c r="Y36" s="21">
        <f t="shared" si="34"/>
        <v>20.414285714285715</v>
      </c>
      <c r="Z36" s="23">
        <f>Y$10/Y36</f>
        <v>0.30836929476712538</v>
      </c>
      <c r="AA36" s="23">
        <f>X36/X$10</f>
        <v>0.36458333333333337</v>
      </c>
      <c r="AB36" s="32">
        <v>66</v>
      </c>
      <c r="AC36" s="32">
        <v>32</v>
      </c>
      <c r="AD36" s="32">
        <v>4</v>
      </c>
      <c r="AE36" s="21">
        <f t="shared" si="6"/>
        <v>16.633333333333333</v>
      </c>
      <c r="AF36" s="22">
        <f t="shared" si="7"/>
        <v>0.33164154395748024</v>
      </c>
      <c r="AG36" s="22">
        <f t="shared" si="22"/>
        <v>0.43478260869565222</v>
      </c>
      <c r="AH36" s="32">
        <v>62</v>
      </c>
      <c r="AI36" s="32">
        <v>41</v>
      </c>
      <c r="AJ36" s="32">
        <v>3.5</v>
      </c>
      <c r="AK36" s="21">
        <f t="shared" si="23"/>
        <v>17.909523809523808</v>
      </c>
      <c r="AL36" s="23">
        <f t="shared" si="9"/>
        <v>0.30486572720021271</v>
      </c>
      <c r="AM36" s="23">
        <f t="shared" si="24"/>
        <v>0.23333333333333334</v>
      </c>
      <c r="AN36" s="32">
        <v>61</v>
      </c>
      <c r="AO36" s="32">
        <v>45</v>
      </c>
      <c r="AP36" s="32">
        <v>3.3</v>
      </c>
      <c r="AQ36" s="21">
        <f t="shared" si="10"/>
        <v>18.712121212121215</v>
      </c>
      <c r="AR36" s="22">
        <f t="shared" si="11"/>
        <v>0.31042367565718193</v>
      </c>
      <c r="AS36" s="22">
        <f t="shared" si="25"/>
        <v>0.23239436619718309</v>
      </c>
      <c r="AT36" s="32">
        <v>58</v>
      </c>
      <c r="AU36" s="32">
        <v>48</v>
      </c>
      <c r="AV36" s="32">
        <v>3.3</v>
      </c>
      <c r="AW36" s="21">
        <f t="shared" si="12"/>
        <v>17.818181818181817</v>
      </c>
      <c r="AX36" s="23">
        <f t="shared" si="13"/>
        <v>0.34250615139672896</v>
      </c>
      <c r="AY36" s="23">
        <f t="shared" si="26"/>
        <v>0.23404255319148937</v>
      </c>
      <c r="AZ36" s="32">
        <v>122</v>
      </c>
      <c r="BA36" s="32">
        <v>31</v>
      </c>
      <c r="BB36" s="32">
        <v>4</v>
      </c>
      <c r="BC36" s="21">
        <f t="shared" si="14"/>
        <v>30.629166666666666</v>
      </c>
      <c r="BD36" s="22">
        <f t="shared" si="15"/>
        <v>0.16913509752561937</v>
      </c>
      <c r="BE36" s="22">
        <f t="shared" si="27"/>
        <v>0.25477707006369427</v>
      </c>
      <c r="BF36" s="32">
        <v>51</v>
      </c>
      <c r="BG36" s="32">
        <v>7</v>
      </c>
      <c r="BH36" s="32">
        <v>4.2</v>
      </c>
      <c r="BI36" s="21">
        <f t="shared" si="16"/>
        <v>12.170634920634921</v>
      </c>
      <c r="BJ36" s="23">
        <f t="shared" si="17"/>
        <v>0.39870618141737191</v>
      </c>
      <c r="BK36" s="24">
        <f t="shared" si="28"/>
        <v>0.37168141592920351</v>
      </c>
    </row>
    <row r="37" spans="1:63" ht="15.75" thickBot="1">
      <c r="A37" s="63" t="s">
        <v>39</v>
      </c>
      <c r="B37" s="35">
        <f>AVERAGE(H37,N37,T37,Z37,AF37,AL37,AR37,AX37,BD37,BJ37)</f>
        <v>0.21348743007822932</v>
      </c>
      <c r="C37" s="55">
        <f>AVERAGE(I37,O37,U37,AA37,AG37,AM37,AS37,AY37,BE37,BK37)</f>
        <v>0.28180201200803945</v>
      </c>
      <c r="D37" s="36"/>
      <c r="E37" s="36"/>
      <c r="F37" s="36"/>
      <c r="G37" s="37"/>
      <c r="H37" s="38" t="s">
        <v>51</v>
      </c>
      <c r="I37" s="38" t="s">
        <v>51</v>
      </c>
      <c r="J37" s="36"/>
      <c r="K37" s="36"/>
      <c r="L37" s="36"/>
      <c r="M37" s="36"/>
      <c r="N37" s="39" t="s">
        <v>51</v>
      </c>
      <c r="O37" s="39" t="s">
        <v>51</v>
      </c>
      <c r="P37" s="36"/>
      <c r="Q37" s="36"/>
      <c r="R37" s="36"/>
      <c r="S37" s="36"/>
      <c r="T37" s="38" t="s">
        <v>51</v>
      </c>
      <c r="U37" s="38" t="s">
        <v>51</v>
      </c>
      <c r="V37" s="40">
        <v>90</v>
      </c>
      <c r="W37" s="40">
        <v>40</v>
      </c>
      <c r="X37" s="40">
        <v>3.5</v>
      </c>
      <c r="Y37" s="37">
        <f t="shared" si="34"/>
        <v>25.904761904761905</v>
      </c>
      <c r="Z37" s="41">
        <f>Y$10/Y37</f>
        <v>0.24301087622549017</v>
      </c>
      <c r="AA37" s="41">
        <f>X37/X$10</f>
        <v>0.36458333333333337</v>
      </c>
      <c r="AB37" s="36"/>
      <c r="AC37" s="36"/>
      <c r="AD37" s="36"/>
      <c r="AE37" s="37"/>
      <c r="AF37" s="38" t="s">
        <v>51</v>
      </c>
      <c r="AG37" s="38" t="s">
        <v>51</v>
      </c>
      <c r="AH37" s="40">
        <v>136</v>
      </c>
      <c r="AI37" s="40">
        <v>32</v>
      </c>
      <c r="AJ37" s="40">
        <v>3.5</v>
      </c>
      <c r="AK37" s="37">
        <f t="shared" si="23"/>
        <v>39.009523809523806</v>
      </c>
      <c r="AL37" s="41">
        <f t="shared" si="9"/>
        <v>0.13996582031250002</v>
      </c>
      <c r="AM37" s="41">
        <f t="shared" si="24"/>
        <v>0.23333333333333334</v>
      </c>
      <c r="AN37" s="40">
        <v>92</v>
      </c>
      <c r="AO37" s="40">
        <v>22</v>
      </c>
      <c r="AP37" s="40">
        <v>3.3</v>
      </c>
      <c r="AQ37" s="37">
        <f t="shared" si="10"/>
        <v>27.98989898989899</v>
      </c>
      <c r="AR37" s="42">
        <f t="shared" si="11"/>
        <v>0.20752791741426546</v>
      </c>
      <c r="AS37" s="42">
        <f t="shared" si="25"/>
        <v>0.23239436619718309</v>
      </c>
      <c r="AT37" s="40">
        <v>73</v>
      </c>
      <c r="AU37" s="40">
        <v>14</v>
      </c>
      <c r="AV37" s="40">
        <v>3.3</v>
      </c>
      <c r="AW37" s="37">
        <f t="shared" si="12"/>
        <v>22.191919191919194</v>
      </c>
      <c r="AX37" s="41">
        <f t="shared" si="13"/>
        <v>0.27500266320611277</v>
      </c>
      <c r="AY37" s="41">
        <f t="shared" si="26"/>
        <v>0.23404255319148937</v>
      </c>
      <c r="AZ37" s="40">
        <v>165</v>
      </c>
      <c r="BA37" s="40">
        <v>17</v>
      </c>
      <c r="BB37" s="40">
        <v>4</v>
      </c>
      <c r="BC37" s="37">
        <f t="shared" si="14"/>
        <v>41.320833333333333</v>
      </c>
      <c r="BD37" s="42">
        <f t="shared" si="15"/>
        <v>0.12537179609870203</v>
      </c>
      <c r="BE37" s="42">
        <f t="shared" si="27"/>
        <v>0.25477707006369427</v>
      </c>
      <c r="BF37" s="40">
        <v>70</v>
      </c>
      <c r="BG37" s="40">
        <v>16</v>
      </c>
      <c r="BH37" s="40">
        <v>4.2</v>
      </c>
      <c r="BI37" s="37">
        <f t="shared" si="16"/>
        <v>16.730158730158728</v>
      </c>
      <c r="BJ37" s="41">
        <f t="shared" si="17"/>
        <v>0.29004550721230549</v>
      </c>
      <c r="BK37" s="43">
        <f t="shared" si="28"/>
        <v>0.37168141592920351</v>
      </c>
    </row>
  </sheetData>
  <mergeCells count="22">
    <mergeCell ref="BF2:BK2"/>
    <mergeCell ref="BF1:BK1"/>
    <mergeCell ref="B1:C1"/>
    <mergeCell ref="B2:C2"/>
    <mergeCell ref="AB1:AG1"/>
    <mergeCell ref="AB2:AG2"/>
    <mergeCell ref="AH2:AM2"/>
    <mergeCell ref="AH1:AM1"/>
    <mergeCell ref="AN1:AS1"/>
    <mergeCell ref="AN2:AS2"/>
    <mergeCell ref="AT2:AY2"/>
    <mergeCell ref="AT1:AY1"/>
    <mergeCell ref="AZ1:BE1"/>
    <mergeCell ref="AZ2:BE2"/>
    <mergeCell ref="D1:I1"/>
    <mergeCell ref="D2:I2"/>
    <mergeCell ref="J2:O2"/>
    <mergeCell ref="J1:O1"/>
    <mergeCell ref="P1:U1"/>
    <mergeCell ref="P2:U2"/>
    <mergeCell ref="V2:AA2"/>
    <mergeCell ref="V1:AA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Steve Lang</dc:creator>
  <cp:lastModifiedBy> Steve Lang</cp:lastModifiedBy>
  <dcterms:created xsi:type="dcterms:W3CDTF">2009-10-04T16:15:39Z</dcterms:created>
  <dcterms:modified xsi:type="dcterms:W3CDTF">2009-10-05T19:12:08Z</dcterms:modified>
</cp:coreProperties>
</file>